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julio 2025\"/>
    </mc:Choice>
  </mc:AlternateContent>
  <bookViews>
    <workbookView xWindow="-7590" yWindow="2055" windowWidth="15480" windowHeight="9465" tabRatio="865"/>
  </bookViews>
  <sheets>
    <sheet name="F_MPM01A_2025-1" sheetId="183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7" i="183" l="1"/>
  <c r="C27" i="183"/>
  <c r="D25" i="183"/>
  <c r="D22" i="183"/>
  <c r="C22" i="183"/>
  <c r="E19" i="183"/>
  <c r="C19" i="183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<sst xmlns="http://schemas.openxmlformats.org/spreadsheetml/2006/main" count="53" uniqueCount="30">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</sst>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5" fillId="0" borderId="0"/>
    <xf numFmtId="0" fontId="37" fillId="0" borderId="0"/>
    <xf numFmtId="0" fontId="38" fillId="0" borderId="0"/>
    <xf numFmtId="0" fontId="35" fillId="0" borderId="0"/>
    <xf numFmtId="0" fontId="39" fillId="0" borderId="0"/>
    <xf numFmtId="9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78"/>
    <xf numFmtId="0" fontId="43" fillId="0" borderId="0" xfId="78" applyFont="1" applyAlignment="1">
      <alignment horizontal="left"/>
    </xf>
    <xf numFmtId="49" fontId="43" fillId="0" borderId="0" xfId="78" applyNumberFormat="1" applyFont="1" applyAlignment="1">
      <alignment horizontal="left"/>
    </xf>
    <xf numFmtId="0" fontId="44" fillId="0" borderId="0" xfId="78" applyFont="1"/>
    <xf numFmtId="0" fontId="43" fillId="0" borderId="0" xfId="78" applyFont="1" applyAlignment="1">
      <alignment horizontal="center"/>
    </xf>
    <xf numFmtId="0" fontId="43" fillId="0" borderId="0" xfId="78" applyFont="1" applyAlignment="1">
      <alignment wrapText="1"/>
    </xf>
    <xf numFmtId="0" fontId="43" fillId="0" borderId="3" xfId="78" applyFont="1" applyBorder="1" applyAlignment="1">
      <alignment horizontal="left"/>
    </xf>
    <xf numFmtId="0" fontId="40" fillId="0" borderId="1" xfId="78" applyFont="1" applyBorder="1"/>
    <xf numFmtId="0" fontId="40" fillId="0" borderId="1" xfId="78" applyFont="1" applyBorder="1" applyAlignment="1">
      <alignment horizontal="center"/>
    </xf>
    <xf numFmtId="49" fontId="1" fillId="0" borderId="2" xfId="78" applyNumberFormat="1" applyBorder="1"/>
    <xf numFmtId="169" fontId="0" fillId="0" borderId="2" xfId="79" applyNumberFormat="1" applyFont="1" applyFill="1" applyBorder="1"/>
    <xf numFmtId="49" fontId="1" fillId="0" borderId="0" xfId="78" applyNumberFormat="1"/>
    <xf numFmtId="169" fontId="0" fillId="0" borderId="0" xfId="79" applyNumberFormat="1" applyFont="1" applyFill="1" applyBorder="1"/>
    <xf numFmtId="169" fontId="1" fillId="0" borderId="0" xfId="79" applyNumberFormat="1" applyFont="1" applyFill="1" applyBorder="1" applyAlignment="1">
      <alignment horizontal="center" vertical="center"/>
    </xf>
    <xf numFmtId="169" fontId="0" fillId="0" borderId="0" xfId="79" applyNumberFormat="1" applyFont="1" applyFill="1"/>
    <xf numFmtId="49" fontId="1" fillId="0" borderId="0" xfId="78" applyNumberFormat="1" applyFont="1" applyAlignment="1">
      <alignment horizontal="left" vertical="center"/>
    </xf>
    <xf numFmtId="169" fontId="1" fillId="0" borderId="0" xfId="79" applyNumberFormat="1" applyFont="1" applyFill="1" applyAlignment="1">
      <alignment horizontal="center" vertical="center"/>
    </xf>
    <xf numFmtId="1" fontId="45" fillId="2" borderId="4" xfId="76" applyNumberFormat="1" applyFont="1" applyFill="1" applyBorder="1" applyAlignment="1">
      <alignment horizontal="center"/>
    </xf>
    <xf numFmtId="49" fontId="41" fillId="0" borderId="4" xfId="76" applyNumberFormat="1" applyFont="1" applyBorder="1" applyAlignment="1">
      <alignment horizontal="center"/>
    </xf>
    <xf numFmtId="0" fontId="42" fillId="0" borderId="0" xfId="78" applyFont="1" applyAlignment="1">
      <alignment horizontal="left"/>
    </xf>
    <xf numFmtId="0" fontId="43" fillId="0" borderId="0" xfId="78" applyFont="1" applyAlignment="1">
      <alignment horizontal="left"/>
    </xf>
    <xf numFmtId="0" fontId="40" fillId="0" borderId="0" xfId="78" applyFont="1" applyAlignment="1">
      <alignment horizontal="center"/>
    </xf>
  </cellXfs>
  <cellStyles count="80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1" t="s">
        <v>3</v>
      </c>
      <c r="B4" s="21"/>
      <c r="C4" s="21"/>
      <c r="D4" s="21"/>
      <c r="E4" s="21"/>
      <c r="F4" s="21"/>
      <c r="G4" s="21"/>
      <c r="H4" s="21"/>
    </row>
    <row r="5" spans="1:8" x14ac:dyDescent="0.25">
      <c r="A5" s="21" t="s">
        <v>4</v>
      </c>
      <c r="B5" s="21"/>
      <c r="C5" s="21"/>
      <c r="D5" s="21"/>
      <c r="E5" s="21"/>
      <c r="F5" s="21"/>
      <c r="G5" s="21"/>
      <c r="H5" s="21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19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18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8" t="s">
        <v>29</v>
      </c>
      <c r="C9" s="5"/>
      <c r="D9" s="5"/>
      <c r="E9" s="5"/>
      <c r="F9" s="5"/>
      <c r="G9" s="5"/>
      <c r="H9" s="5"/>
    </row>
    <row r="11" spans="1:8" x14ac:dyDescent="0.25">
      <c r="C11" s="22" t="s">
        <v>9</v>
      </c>
      <c r="D11" s="22"/>
      <c r="E11" s="22" t="s">
        <v>10</v>
      </c>
      <c r="F11" s="22"/>
      <c r="G11" s="22"/>
    </row>
    <row r="12" spans="1:8" ht="15.75" thickBot="1" x14ac:dyDescent="0.3">
      <c r="A12" s="8" t="s">
        <v>11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</row>
    <row r="13" spans="1:8" x14ac:dyDescent="0.25">
      <c r="A13" s="10" t="s">
        <v>18</v>
      </c>
      <c r="B13" s="10" t="s">
        <v>19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8" x14ac:dyDescent="0.25">
      <c r="A14" s="12" t="s">
        <v>18</v>
      </c>
      <c r="B14" s="12" t="s">
        <v>20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8" x14ac:dyDescent="0.25">
      <c r="A15" s="12" t="s">
        <v>18</v>
      </c>
      <c r="B15" s="12" t="s">
        <v>21</v>
      </c>
      <c r="C15" s="13">
        <v>0</v>
      </c>
      <c r="D15" s="13">
        <v>5460</v>
      </c>
      <c r="E15" s="13">
        <v>1</v>
      </c>
      <c r="F15" s="13">
        <v>0</v>
      </c>
      <c r="G15" s="13">
        <v>0</v>
      </c>
    </row>
    <row r="16" spans="1:8" x14ac:dyDescent="0.25">
      <c r="A16" s="12" t="s">
        <v>18</v>
      </c>
      <c r="B16" s="12" t="s">
        <v>22</v>
      </c>
      <c r="C16" s="13">
        <v>0</v>
      </c>
      <c r="D16" s="13">
        <v>167597</v>
      </c>
      <c r="E16" s="13">
        <v>5</v>
      </c>
      <c r="F16" s="13">
        <v>0</v>
      </c>
      <c r="G16" s="13">
        <v>0</v>
      </c>
    </row>
    <row r="17" spans="1:7" x14ac:dyDescent="0.25">
      <c r="A17" s="12" t="s">
        <v>18</v>
      </c>
      <c r="B17" s="1" t="s">
        <v>23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12" t="s">
        <v>24</v>
      </c>
      <c r="B18" s="1" t="s">
        <v>22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5">
      <c r="A19" s="12" t="s">
        <v>18</v>
      </c>
      <c r="B19" s="12" t="s">
        <v>25</v>
      </c>
      <c r="C19" s="13">
        <f>46960+46960</f>
        <v>93920</v>
      </c>
      <c r="D19" s="13">
        <v>981268</v>
      </c>
      <c r="E19" s="13">
        <f>2+3+7</f>
        <v>12</v>
      </c>
      <c r="F19" s="13">
        <v>0</v>
      </c>
      <c r="G19" s="13">
        <v>0</v>
      </c>
    </row>
    <row r="20" spans="1:7" x14ac:dyDescent="0.25">
      <c r="A20" s="12" t="s">
        <v>18</v>
      </c>
      <c r="B20" s="12" t="s">
        <v>26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12" t="s">
        <v>18</v>
      </c>
      <c r="B21" s="12" t="s">
        <v>17</v>
      </c>
      <c r="C21" s="14">
        <v>0</v>
      </c>
      <c r="D21" s="14">
        <v>0</v>
      </c>
      <c r="E21" s="14">
        <v>0</v>
      </c>
      <c r="F21" s="14">
        <v>0</v>
      </c>
      <c r="G21" s="14"/>
    </row>
    <row r="22" spans="1:7" x14ac:dyDescent="0.25">
      <c r="A22" s="12" t="s">
        <v>27</v>
      </c>
      <c r="B22" s="12" t="s">
        <v>19</v>
      </c>
      <c r="C22" s="13">
        <f>242+21000+10589</f>
        <v>31831</v>
      </c>
      <c r="D22" s="13">
        <f>1600+165000+14656</f>
        <v>181256</v>
      </c>
      <c r="E22" s="13">
        <v>177</v>
      </c>
      <c r="F22" s="13">
        <v>275</v>
      </c>
      <c r="G22" s="13">
        <v>0</v>
      </c>
    </row>
    <row r="23" spans="1:7" x14ac:dyDescent="0.25">
      <c r="A23" s="12" t="s">
        <v>27</v>
      </c>
      <c r="B23" s="12" t="s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2" t="s">
        <v>27</v>
      </c>
      <c r="B24" s="12" t="s">
        <v>21</v>
      </c>
      <c r="C24" s="13">
        <v>0</v>
      </c>
      <c r="D24" s="13">
        <v>0</v>
      </c>
      <c r="E24" s="13">
        <v>0</v>
      </c>
      <c r="F24" s="13">
        <v>0</v>
      </c>
      <c r="G24" s="13"/>
    </row>
    <row r="25" spans="1:7" x14ac:dyDescent="0.25">
      <c r="A25" s="12" t="s">
        <v>27</v>
      </c>
      <c r="B25" s="12" t="s">
        <v>22</v>
      </c>
      <c r="C25" s="13">
        <v>122</v>
      </c>
      <c r="D25" s="13">
        <f>80+3338</f>
        <v>3418</v>
      </c>
      <c r="E25" s="13">
        <v>0</v>
      </c>
      <c r="F25" s="13">
        <v>0</v>
      </c>
      <c r="G25" s="13">
        <v>0</v>
      </c>
    </row>
    <row r="26" spans="1:7" x14ac:dyDescent="0.25">
      <c r="A26" s="12" t="s">
        <v>27</v>
      </c>
      <c r="B26" s="12" t="s">
        <v>25</v>
      </c>
      <c r="C26" s="13">
        <v>0</v>
      </c>
      <c r="D26" s="13">
        <v>484177</v>
      </c>
      <c r="E26" s="13">
        <v>17</v>
      </c>
      <c r="F26" s="13">
        <v>0</v>
      </c>
      <c r="G26" s="13">
        <v>0</v>
      </c>
    </row>
    <row r="27" spans="1:7" x14ac:dyDescent="0.25">
      <c r="A27" s="12" t="s">
        <v>27</v>
      </c>
      <c r="B27" s="12" t="s">
        <v>26</v>
      </c>
      <c r="C27" s="13">
        <f>152+3570</f>
        <v>3722</v>
      </c>
      <c r="D27" s="13">
        <f>640+25148</f>
        <v>25788</v>
      </c>
      <c r="E27" s="13">
        <v>70</v>
      </c>
      <c r="F27" s="13">
        <v>0</v>
      </c>
      <c r="G27" s="13">
        <v>0</v>
      </c>
    </row>
    <row r="28" spans="1:7" x14ac:dyDescent="0.25">
      <c r="A28" s="12" t="s">
        <v>27</v>
      </c>
      <c r="B28" s="12" t="s">
        <v>17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25">
      <c r="A29" s="16" t="s">
        <v>27</v>
      </c>
      <c r="B29" s="16" t="s">
        <v>28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2025-08-13T20:38:16Z</dcterms:modified>
</cp:coreProperties>
</file>