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diciembre 2025\"/>
    </mc:Choice>
  </mc:AlternateContent>
  <bookViews>
    <workbookView xWindow="-7590" yWindow="2055" windowWidth="15480" windowHeight="9465" tabRatio="865"/>
  </bookViews>
  <sheets>
    <sheet name="F_MPM01A_2025-1" sheetId="189" r:id="rId1"/>
  </sheets>
  <definedNames>
    <definedName name="_xlnm.Print_Area" localSheetId="0">'F_MPM01A_2025-1'!$A$1:$G$29</definedName>
  </definedNames>
  <calcPr calcId="152511"/>
</workbook>
</file>

<file path=xl/calcChain.xml><?xml version="1.0" encoding="utf-8"?>
<calcChain xmlns="http://schemas.openxmlformats.org/spreadsheetml/2006/main">
  <c r="D27" i="189" l="1"/>
  <c r="C27" i="189"/>
  <c r="D22" i="189"/>
  <c r="C22" i="189"/>
  <c r="E19" i="189"/>
  <c r="D19" i="189"/>
  <c r="C19" i="189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<sst xmlns="http://schemas.openxmlformats.org/spreadsheetml/2006/main" count="53" uniqueCount="30">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</sst>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83"/>
    <xf numFmtId="0" fontId="46" fillId="0" borderId="0" xfId="83" applyFont="1" applyAlignment="1">
      <alignment horizontal="left"/>
    </xf>
    <xf numFmtId="49" fontId="46" fillId="0" borderId="0" xfId="83" applyNumberFormat="1" applyFont="1" applyAlignment="1">
      <alignment horizontal="left"/>
    </xf>
    <xf numFmtId="0" fontId="47" fillId="0" borderId="0" xfId="83" applyFont="1"/>
    <xf numFmtId="0" fontId="46" fillId="0" borderId="0" xfId="83" applyFont="1" applyAlignment="1">
      <alignment horizontal="center"/>
    </xf>
    <xf numFmtId="0" fontId="46" fillId="0" borderId="0" xfId="83" applyFont="1" applyAlignment="1">
      <alignment wrapText="1"/>
    </xf>
    <xf numFmtId="0" fontId="46" fillId="0" borderId="3" xfId="83" applyFont="1" applyBorder="1" applyAlignment="1">
      <alignment horizontal="left"/>
    </xf>
    <xf numFmtId="49" fontId="44" fillId="0" borderId="3" xfId="83" applyNumberFormat="1" applyFont="1" applyBorder="1" applyAlignment="1">
      <alignment horizontal="center"/>
    </xf>
    <xf numFmtId="1" fontId="48" fillId="2" borderId="3" xfId="83" applyNumberFormat="1" applyFont="1" applyFill="1" applyBorder="1" applyAlignment="1">
      <alignment horizontal="center"/>
    </xf>
    <xf numFmtId="49" fontId="48" fillId="2" borderId="3" xfId="83" applyNumberFormat="1" applyFont="1" applyFill="1" applyBorder="1" applyAlignment="1">
      <alignment horizontal="center"/>
    </xf>
    <xf numFmtId="0" fontId="43" fillId="0" borderId="1" xfId="83" applyFont="1" applyBorder="1"/>
    <xf numFmtId="0" fontId="43" fillId="0" borderId="1" xfId="83" applyFont="1" applyBorder="1" applyAlignment="1">
      <alignment horizontal="center"/>
    </xf>
    <xf numFmtId="49" fontId="2" fillId="0" borderId="2" xfId="83" applyNumberFormat="1" applyBorder="1"/>
    <xf numFmtId="49" fontId="2" fillId="0" borderId="0" xfId="83" applyNumberFormat="1"/>
    <xf numFmtId="49" fontId="2" fillId="0" borderId="0" xfId="83" applyNumberFormat="1" applyFont="1" applyAlignment="1">
      <alignment horizontal="left" vertical="center"/>
    </xf>
    <xf numFmtId="169" fontId="0" fillId="0" borderId="2" xfId="1" applyNumberFormat="1" applyFont="1" applyFill="1" applyBorder="1"/>
    <xf numFmtId="169" fontId="0" fillId="0" borderId="0" xfId="1" applyNumberFormat="1" applyFont="1" applyFill="1" applyBorder="1"/>
    <xf numFmtId="169" fontId="1" fillId="0" borderId="0" xfId="1" applyNumberFormat="1" applyFont="1" applyFill="1" applyBorder="1" applyAlignment="1">
      <alignment horizontal="center" vertical="center"/>
    </xf>
    <xf numFmtId="169" fontId="0" fillId="0" borderId="0" xfId="1" applyNumberFormat="1" applyFont="1" applyFill="1"/>
    <xf numFmtId="169" fontId="1" fillId="0" borderId="0" xfId="1" applyNumberFormat="1" applyFont="1" applyFill="1" applyAlignment="1">
      <alignment horizontal="center" vertical="center"/>
    </xf>
    <xf numFmtId="0" fontId="45" fillId="0" borderId="0" xfId="83" applyFont="1" applyAlignment="1">
      <alignment horizontal="left"/>
    </xf>
    <xf numFmtId="0" fontId="46" fillId="0" borderId="0" xfId="83" applyFont="1" applyAlignment="1">
      <alignment horizontal="left"/>
    </xf>
    <xf numFmtId="0" fontId="43" fillId="0" borderId="0" xfId="83" applyFont="1" applyAlignment="1">
      <alignment horizontal="center"/>
    </xf>
  </cellXfs>
  <cellStyles count="85">
    <cellStyle name="Euro" xfId="2"/>
    <cellStyle name="Millares" xfId="1" builtinId="3"/>
    <cellStyle name="Millares 10" xfId="29"/>
    <cellStyle name="Millares 11" xfId="31"/>
    <cellStyle name="Millares 12" xfId="33"/>
    <cellStyle name="Millares 13" xfId="35"/>
    <cellStyle name="Millares 14" xfId="37"/>
    <cellStyle name="Millares 15" xfId="39"/>
    <cellStyle name="Millares 16" xfId="42"/>
    <cellStyle name="Millares 17" xfId="44"/>
    <cellStyle name="Millares 18" xfId="46"/>
    <cellStyle name="Millares 19" xfId="48"/>
    <cellStyle name="Millares 2" xfId="3"/>
    <cellStyle name="Millares 2 2" xfId="13"/>
    <cellStyle name="Millares 20" xfId="50"/>
    <cellStyle name="Millares 21" xfId="52"/>
    <cellStyle name="Millares 22" xfId="54"/>
    <cellStyle name="Millares 23" xfId="56"/>
    <cellStyle name="Millares 24" xfId="58"/>
    <cellStyle name="Millares 25" xfId="60"/>
    <cellStyle name="Millares 26" xfId="62"/>
    <cellStyle name="Millares 27" xfId="64"/>
    <cellStyle name="Millares 28" xfId="66"/>
    <cellStyle name="Millares 29" xfId="68"/>
    <cellStyle name="Millares 3" xfId="4"/>
    <cellStyle name="Millares 30" xfId="71"/>
    <cellStyle name="Millares 31" xfId="73"/>
    <cellStyle name="Millares 32" xfId="76"/>
    <cellStyle name="Millares 33" xfId="78"/>
    <cellStyle name="Millares 34" xfId="80"/>
    <cellStyle name="Millares 35" xfId="82"/>
    <cellStyle name="Millares 36" xfId="84"/>
    <cellStyle name="Millares 4" xfId="16"/>
    <cellStyle name="Millares 4 2" xfId="17"/>
    <cellStyle name="Millares 5" xfId="19"/>
    <cellStyle name="Millares 6" xfId="21"/>
    <cellStyle name="Millares 7" xfId="23"/>
    <cellStyle name="Millares 8" xfId="25"/>
    <cellStyle name="Millares 9" xfId="27"/>
    <cellStyle name="Normal" xfId="0" builtinId="0"/>
    <cellStyle name="Normal 10" xfId="22"/>
    <cellStyle name="Normal 11" xfId="24"/>
    <cellStyle name="Normal 12" xfId="26"/>
    <cellStyle name="Normal 13" xfId="28"/>
    <cellStyle name="Normal 14" xfId="30"/>
    <cellStyle name="Normal 15" xfId="32"/>
    <cellStyle name="Normal 16" xfId="34"/>
    <cellStyle name="Normal 17" xfId="36"/>
    <cellStyle name="Normal 18" xfId="38"/>
    <cellStyle name="Normal 19" xfId="40"/>
    <cellStyle name="Normal 2" xfId="5"/>
    <cellStyle name="Normal 2 2" xfId="6"/>
    <cellStyle name="Normal 20" xfId="41"/>
    <cellStyle name="Normal 21" xfId="43"/>
    <cellStyle name="Normal 22" xfId="45"/>
    <cellStyle name="Normal 23" xfId="47"/>
    <cellStyle name="Normal 24" xfId="49"/>
    <cellStyle name="Normal 25" xfId="51"/>
    <cellStyle name="Normal 26" xfId="53"/>
    <cellStyle name="Normal 27" xfId="55"/>
    <cellStyle name="Normal 28" xfId="57"/>
    <cellStyle name="Normal 29" xfId="59"/>
    <cellStyle name="Normal 3" xfId="7"/>
    <cellStyle name="Normal 3 2" xfId="8"/>
    <cellStyle name="Normal 30" xfId="61"/>
    <cellStyle name="Normal 31" xfId="63"/>
    <cellStyle name="Normal 32" xfId="65"/>
    <cellStyle name="Normal 33" xfId="67"/>
    <cellStyle name="Normal 34" xfId="69"/>
    <cellStyle name="Normal 35" xfId="70"/>
    <cellStyle name="Normal 36" xfId="72"/>
    <cellStyle name="Normal 37" xfId="75"/>
    <cellStyle name="Normal 38" xfId="77"/>
    <cellStyle name="Normal 39" xfId="79"/>
    <cellStyle name="Normal 4" xfId="9"/>
    <cellStyle name="Normal 40" xfId="81"/>
    <cellStyle name="Normal 41" xfId="83"/>
    <cellStyle name="Normal 5" xfId="10"/>
    <cellStyle name="Normal 6" xfId="12"/>
    <cellStyle name="Normal 7" xfId="15"/>
    <cellStyle name="Normal 8" xfId="18"/>
    <cellStyle name="Normal 8 2" xfId="74"/>
    <cellStyle name="Normal 9" xfId="20"/>
    <cellStyle name="Porcentaje 2" xfId="14"/>
    <cellStyle name="Porcentual 2" xfId="11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4" name="CuadroTexto 3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5" name="CuadroTexto 4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2" t="s">
        <v>3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4</v>
      </c>
      <c r="B5" s="22"/>
      <c r="C5" s="22"/>
      <c r="D5" s="22"/>
      <c r="E5" s="22"/>
      <c r="F5" s="22"/>
      <c r="G5" s="22"/>
      <c r="H5" s="22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8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9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10" t="s">
        <v>29</v>
      </c>
      <c r="C9" s="5"/>
      <c r="D9" s="5"/>
      <c r="E9" s="5"/>
      <c r="F9" s="5"/>
      <c r="G9" s="5"/>
      <c r="H9" s="5"/>
    </row>
    <row r="11" spans="1:8" x14ac:dyDescent="0.25">
      <c r="C11" s="23" t="s">
        <v>9</v>
      </c>
      <c r="D11" s="23"/>
      <c r="E11" s="23" t="s">
        <v>10</v>
      </c>
      <c r="F11" s="23"/>
      <c r="G11" s="23"/>
    </row>
    <row r="12" spans="1:8" ht="15.75" thickBot="1" x14ac:dyDescent="0.3">
      <c r="A12" s="11" t="s">
        <v>11</v>
      </c>
      <c r="B12" s="11" t="s">
        <v>12</v>
      </c>
      <c r="C12" s="12" t="s">
        <v>13</v>
      </c>
      <c r="D12" s="12" t="s">
        <v>14</v>
      </c>
      <c r="E12" s="12" t="s">
        <v>15</v>
      </c>
      <c r="F12" s="12" t="s">
        <v>16</v>
      </c>
      <c r="G12" s="12" t="s">
        <v>17</v>
      </c>
    </row>
    <row r="13" spans="1:8" x14ac:dyDescent="0.25">
      <c r="A13" s="13" t="s">
        <v>18</v>
      </c>
      <c r="B13" s="13" t="s">
        <v>19</v>
      </c>
      <c r="C13" s="16">
        <v>0</v>
      </c>
      <c r="D13" s="16">
        <v>5779</v>
      </c>
      <c r="E13" s="16">
        <v>2</v>
      </c>
      <c r="F13" s="16">
        <v>0</v>
      </c>
      <c r="G13" s="16">
        <v>0</v>
      </c>
    </row>
    <row r="14" spans="1:8" x14ac:dyDescent="0.25">
      <c r="A14" s="14" t="s">
        <v>18</v>
      </c>
      <c r="B14" s="14" t="s">
        <v>20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8" x14ac:dyDescent="0.25">
      <c r="A15" s="14" t="s">
        <v>18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8" x14ac:dyDescent="0.25">
      <c r="A16" s="14" t="s">
        <v>18</v>
      </c>
      <c r="B16" s="14" t="s">
        <v>22</v>
      </c>
      <c r="C16" s="17">
        <v>0</v>
      </c>
      <c r="D16" s="17">
        <v>170138</v>
      </c>
      <c r="E16" s="17">
        <v>5</v>
      </c>
      <c r="F16" s="17">
        <v>0</v>
      </c>
      <c r="G16" s="17">
        <v>0</v>
      </c>
    </row>
    <row r="17" spans="1:7" x14ac:dyDescent="0.25">
      <c r="A17" s="14" t="s">
        <v>18</v>
      </c>
      <c r="B17" s="1" t="s">
        <v>23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4" t="s">
        <v>24</v>
      </c>
      <c r="B18" s="1" t="s">
        <v>22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5">
      <c r="A19" s="14" t="s">
        <v>18</v>
      </c>
      <c r="B19" s="14" t="s">
        <v>25</v>
      </c>
      <c r="C19" s="17">
        <f>40038+30795</f>
        <v>70833</v>
      </c>
      <c r="D19" s="17">
        <f>232048+262006</f>
        <v>494054</v>
      </c>
      <c r="E19" s="17">
        <f>3+2+8</f>
        <v>13</v>
      </c>
      <c r="F19" s="17">
        <v>0</v>
      </c>
      <c r="G19" s="17">
        <v>0</v>
      </c>
    </row>
    <row r="20" spans="1:7" x14ac:dyDescent="0.25">
      <c r="A20" s="14" t="s">
        <v>18</v>
      </c>
      <c r="B20" s="14" t="s">
        <v>26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4" t="s">
        <v>18</v>
      </c>
      <c r="B21" s="14" t="s">
        <v>17</v>
      </c>
      <c r="C21" s="18">
        <v>0</v>
      </c>
      <c r="D21" s="18">
        <v>0</v>
      </c>
      <c r="E21" s="18">
        <v>0</v>
      </c>
      <c r="F21" s="18">
        <v>0</v>
      </c>
      <c r="G21" s="18"/>
    </row>
    <row r="22" spans="1:7" x14ac:dyDescent="0.25">
      <c r="A22" s="14" t="s">
        <v>27</v>
      </c>
      <c r="B22" s="14" t="s">
        <v>19</v>
      </c>
      <c r="C22" s="17">
        <f>186+21000+8567</f>
        <v>29753</v>
      </c>
      <c r="D22" s="17">
        <f>721+165000+9030</f>
        <v>174751</v>
      </c>
      <c r="E22" s="17">
        <v>197</v>
      </c>
      <c r="F22" s="17">
        <v>266</v>
      </c>
      <c r="G22" s="17">
        <v>0</v>
      </c>
    </row>
    <row r="23" spans="1:7" x14ac:dyDescent="0.25">
      <c r="A23" s="14" t="s">
        <v>27</v>
      </c>
      <c r="B23" s="14" t="s">
        <v>20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14" t="s">
        <v>27</v>
      </c>
      <c r="B24" s="14" t="s">
        <v>21</v>
      </c>
      <c r="C24" s="17">
        <v>0</v>
      </c>
      <c r="D24" s="17">
        <v>0</v>
      </c>
      <c r="E24" s="17">
        <v>0</v>
      </c>
      <c r="F24" s="17">
        <v>0</v>
      </c>
      <c r="G24" s="17"/>
    </row>
    <row r="25" spans="1:7" x14ac:dyDescent="0.25">
      <c r="A25" s="14" t="s">
        <v>27</v>
      </c>
      <c r="B25" s="14" t="s">
        <v>22</v>
      </c>
      <c r="C25" s="17">
        <v>34</v>
      </c>
      <c r="D25" s="17">
        <v>1773</v>
      </c>
      <c r="E25" s="17">
        <v>0</v>
      </c>
      <c r="F25" s="17">
        <v>0</v>
      </c>
      <c r="G25" s="17">
        <v>0</v>
      </c>
    </row>
    <row r="26" spans="1:7" x14ac:dyDescent="0.25">
      <c r="A26" s="14" t="s">
        <v>27</v>
      </c>
      <c r="B26" s="14" t="s">
        <v>25</v>
      </c>
      <c r="C26" s="17">
        <v>0</v>
      </c>
      <c r="D26" s="17">
        <v>250798</v>
      </c>
      <c r="E26" s="17">
        <v>10</v>
      </c>
      <c r="F26" s="17">
        <v>0</v>
      </c>
      <c r="G26" s="17">
        <v>0</v>
      </c>
    </row>
    <row r="27" spans="1:7" x14ac:dyDescent="0.25">
      <c r="A27" s="14" t="s">
        <v>27</v>
      </c>
      <c r="B27" s="14" t="s">
        <v>26</v>
      </c>
      <c r="C27" s="17">
        <f>623+4778</f>
        <v>5401</v>
      </c>
      <c r="D27" s="17">
        <f>1341+18812</f>
        <v>20153</v>
      </c>
      <c r="E27" s="17">
        <v>35</v>
      </c>
      <c r="F27" s="17">
        <v>0</v>
      </c>
      <c r="G27" s="17">
        <v>0</v>
      </c>
    </row>
    <row r="28" spans="1:7" x14ac:dyDescent="0.25">
      <c r="A28" s="14" t="s">
        <v>27</v>
      </c>
      <c r="B28" s="14" t="s">
        <v>17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5" t="s">
        <v>27</v>
      </c>
      <c r="B29" s="15" t="s">
        <v>28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2026-01-19T16:58:21Z</dcterms:modified>
</cp:coreProperties>
</file>