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ejandro\Downloads\"/>
    </mc:Choice>
  </mc:AlternateContent>
  <bookViews>
    <workbookView xWindow="-7590" yWindow="2055" windowWidth="15480" windowHeight="9465" tabRatio="738"/>
  </bookViews>
  <sheets>
    <sheet name="mpm01" sheetId="25" r:id="rId1"/>
  </sheets>
  <definedNames>
    <definedName name="_xlnm.Print_Area" localSheetId="0">'mpm01'!$A$1:$K$51</definedName>
  </definedNames>
  <calcPr calcId="152511"/>
</workbook>
</file>

<file path=xl/calcChain.xml><?xml version="1.0" encoding="utf-8"?>
<calcChain xmlns="http://schemas.openxmlformats.org/spreadsheetml/2006/main">
  <c r="G42" i="25" l="1"/>
  <c r="I33" i="25"/>
  <c r="F33" i="25"/>
  <c r="K30" i="25"/>
  <c r="K33" i="25" s="1"/>
  <c r="J30" i="25"/>
  <c r="J33" i="25" s="1"/>
  <c r="I30" i="25"/>
  <c r="F30" i="25"/>
  <c r="D30" i="25"/>
  <c r="D33" i="25" s="1"/>
  <c r="B30" i="25"/>
  <c r="B33" i="25" s="1"/>
</calcChain>
</file>

<file path=xl/sharedStrings.xml><?xml version="1.0" encoding="utf-8"?>
<sst xmlns="http://schemas.openxmlformats.org/spreadsheetml/2006/main" count="82" uniqueCount="68">
  <si>
    <t>Altura</t>
  </si>
  <si>
    <t>Importación</t>
  </si>
  <si>
    <t>Exportación</t>
  </si>
  <si>
    <t>Desembarcados</t>
  </si>
  <si>
    <t>Embarcados</t>
  </si>
  <si>
    <t>(*) Preliminar</t>
  </si>
  <si>
    <t>Total</t>
  </si>
  <si>
    <t>Asfalto</t>
  </si>
  <si>
    <t>Nitrógeno</t>
  </si>
  <si>
    <t>Xileno</t>
  </si>
  <si>
    <t>Ácido Clorhídrico</t>
  </si>
  <si>
    <t>Granel mineral semi mecanizado (grava)</t>
  </si>
  <si>
    <t>Coordinación General de Puertos y Marina Mercante</t>
  </si>
  <si>
    <t>MPM-01</t>
  </si>
  <si>
    <t>Movimiento Portuario Mensual.</t>
  </si>
  <si>
    <t>NOVIEMBRE</t>
  </si>
  <si>
    <t>Puerto</t>
  </si>
  <si>
    <t>Dos Bocas</t>
  </si>
  <si>
    <t>Mes</t>
  </si>
  <si>
    <t>Año</t>
  </si>
  <si>
    <t>Carga Manejada</t>
  </si>
  <si>
    <t>Tipo de Carga</t>
  </si>
  <si>
    <t xml:space="preserve"> Cabotaje</t>
  </si>
  <si>
    <t>Buques</t>
  </si>
  <si>
    <t>Entradas</t>
  </si>
  <si>
    <t>Salidas</t>
  </si>
  <si>
    <t>Toneladas</t>
  </si>
  <si>
    <t>Arribos</t>
  </si>
  <si>
    <t>General Suelta</t>
  </si>
  <si>
    <t>Off shore **</t>
  </si>
  <si>
    <t>Carga Contenerizada</t>
  </si>
  <si>
    <t>Carga Contenerizada con Tara</t>
  </si>
  <si>
    <t xml:space="preserve">Granel Agricola </t>
  </si>
  <si>
    <t>Azúcar</t>
  </si>
  <si>
    <t>Plátano</t>
  </si>
  <si>
    <t>General Mineral ***</t>
  </si>
  <si>
    <t>Coque de Petróleo</t>
  </si>
  <si>
    <t>Cemento</t>
  </si>
  <si>
    <t>Mineral Fraccionada ***</t>
  </si>
  <si>
    <t xml:space="preserve">Fluidos
</t>
  </si>
  <si>
    <t>Lodo de perforación/Salmuera</t>
  </si>
  <si>
    <t>Fluidos **</t>
  </si>
  <si>
    <t>Diesel</t>
  </si>
  <si>
    <t>Subtotal Comercial</t>
  </si>
  <si>
    <t>Petroleo y Derivados</t>
  </si>
  <si>
    <t xml:space="preserve">Pasajeros </t>
  </si>
  <si>
    <t>Carga</t>
  </si>
  <si>
    <t>Vehiculos</t>
  </si>
  <si>
    <t>Fondeados</t>
  </si>
  <si>
    <t>Atracados</t>
  </si>
  <si>
    <t>De Carga</t>
  </si>
  <si>
    <t>De Pasaje</t>
  </si>
  <si>
    <t xml:space="preserve">Embarque/Desembarque </t>
  </si>
  <si>
    <t>Ruta de Transbordador</t>
  </si>
  <si>
    <t>Cruceros</t>
  </si>
  <si>
    <t>Transito</t>
  </si>
  <si>
    <t>(***) Terminal de Usos Multiples</t>
  </si>
  <si>
    <t>(**) Terminal de Abastecimiento</t>
  </si>
  <si>
    <t>No incluye Tara de llenos de peso de contenedores vacios</t>
  </si>
  <si>
    <t xml:space="preserve">No incluye peso de los contenedores  vacios  </t>
  </si>
  <si>
    <t>Elaboro.</t>
  </si>
  <si>
    <t>No incluye tara</t>
  </si>
  <si>
    <t>Incluye Petroles y derivados</t>
  </si>
  <si>
    <t>Miguel Ángel Servín Hernández</t>
  </si>
  <si>
    <t>Incluye embarcaciones menores</t>
  </si>
  <si>
    <t>Aprobó.</t>
  </si>
  <si>
    <t>Director General.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</si>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</sst>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[$€-2]* #,##0.00_-;\-[$€-2]* #,##0.00_-;_-[$€-2]* &quot;-&quot;??_-"/>
    <numFmt numFmtId="166" formatCode="#,##0.00_ ;[Red]\-#,##0.00\ "/>
    <numFmt numFmtId="167" formatCode="#,##0;[Red]#,##0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Microsoft Sans Serif"/>
      <family val="2"/>
    </font>
    <font>
      <b/>
      <sz val="10"/>
      <name val="Times New Roman"/>
      <family val="1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vertAlign val="subscript"/>
      <sz val="10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/>
      <top style="medium">
        <color indexed="55"/>
      </top>
      <bottom style="medium">
        <color indexed="55"/>
      </bottom>
      <diagonal/>
    </border>
    <border>
      <left/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thin">
        <color indexed="64"/>
      </bottom>
      <diagonal/>
    </border>
    <border>
      <left/>
      <right/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/>
      <bottom style="medium">
        <color indexed="55"/>
      </bottom>
      <diagonal/>
    </border>
  </borders>
  <cellStyleXfs count="13">
    <xf numFmtId="0" fontId="0" fillId="0" borderId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5" fillId="0" borderId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Fill="1"/>
    <xf numFmtId="0" fontId="7" fillId="0" borderId="0" xfId="0" applyFont="1" applyFill="1"/>
    <xf numFmtId="0" fontId="0" fillId="0" borderId="0" xfId="0" applyFill="1" applyAlignment="1">
      <alignment horizontal="right"/>
    </xf>
    <xf numFmtId="0" fontId="8" fillId="0" borderId="0" xfId="0" applyFont="1" applyFill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4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7" fillId="0" borderId="1" xfId="0" applyFont="1" applyFill="1" applyBorder="1"/>
    <xf numFmtId="3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top" wrapText="1"/>
    </xf>
    <xf numFmtId="4" fontId="7" fillId="2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vertical="center" wrapText="1"/>
    </xf>
    <xf numFmtId="0" fontId="9" fillId="0" borderId="0" xfId="0" applyFont="1" applyFill="1" applyAlignment="1">
      <alignment horizontal="right"/>
    </xf>
    <xf numFmtId="0" fontId="0" fillId="0" borderId="0" xfId="0" applyFill="1" applyBorder="1"/>
    <xf numFmtId="3" fontId="10" fillId="0" borderId="0" xfId="0" applyNumberFormat="1" applyFont="1" applyFill="1" applyBorder="1"/>
    <xf numFmtId="0" fontId="10" fillId="0" borderId="0" xfId="0" applyNumberFormat="1" applyFont="1" applyFill="1" applyBorder="1"/>
    <xf numFmtId="3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7" fillId="0" borderId="4" xfId="0" applyFont="1" applyFill="1" applyBorder="1"/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/>
    <xf numFmtId="4" fontId="7" fillId="0" borderId="6" xfId="0" applyNumberFormat="1" applyFont="1" applyFill="1" applyBorder="1" applyAlignment="1">
      <alignment horizontal="center"/>
    </xf>
    <xf numFmtId="3" fontId="7" fillId="0" borderId="7" xfId="0" applyNumberFormat="1" applyFont="1" applyFill="1" applyBorder="1" applyAlignment="1">
      <alignment horizontal="center"/>
    </xf>
    <xf numFmtId="0" fontId="7" fillId="0" borderId="0" xfId="0" applyFont="1" applyFill="1" applyBorder="1"/>
    <xf numFmtId="49" fontId="7" fillId="0" borderId="0" xfId="0" applyNumberFormat="1" applyFont="1" applyFill="1" applyBorder="1" applyAlignment="1">
      <alignment horizontal="center"/>
    </xf>
    <xf numFmtId="167" fontId="7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0" fontId="11" fillId="0" borderId="0" xfId="0" applyFont="1" applyFill="1"/>
    <xf numFmtId="3" fontId="7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0" fillId="0" borderId="9" xfId="0" applyFill="1" applyBorder="1"/>
    <xf numFmtId="0" fontId="12" fillId="0" borderId="0" xfId="0" applyFont="1" applyFill="1"/>
    <xf numFmtId="0" fontId="0" fillId="0" borderId="1" xfId="0" applyFill="1" applyBorder="1" applyAlignment="1">
      <alignment horizontal="left"/>
    </xf>
    <xf numFmtId="0" fontId="6" fillId="0" borderId="0" xfId="0" applyFont="1" applyFill="1"/>
    <xf numFmtId="0" fontId="7" fillId="0" borderId="0" xfId="0" applyFont="1" applyFill="1" applyAlignment="1"/>
    <xf numFmtId="0" fontId="2" fillId="0" borderId="0" xfId="0" applyFont="1" applyFill="1" applyAlignment="1"/>
    <xf numFmtId="0" fontId="0" fillId="0" borderId="0" xfId="0" applyFill="1" applyAlignment="1">
      <alignment horizontal="center"/>
    </xf>
    <xf numFmtId="0" fontId="0" fillId="0" borderId="2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2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4" fontId="7" fillId="0" borderId="5" xfId="0" applyNumberFormat="1" applyFont="1" applyFill="1" applyBorder="1" applyAlignment="1">
      <alignment horizontal="center"/>
    </xf>
    <xf numFmtId="3" fontId="7" fillId="0" borderId="5" xfId="0" applyNumberFormat="1" applyFont="1" applyFill="1" applyBorder="1" applyAlignment="1">
      <alignment horizontal="center"/>
    </xf>
    <xf numFmtId="49" fontId="7" fillId="0" borderId="8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/>
    </xf>
    <xf numFmtId="3" fontId="7" fillId="0" borderId="1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3" fontId="7" fillId="0" borderId="4" xfId="0" applyNumberFormat="1" applyFont="1" applyFill="1" applyBorder="1" applyAlignment="1">
      <alignment horizontal="center"/>
    </xf>
    <xf numFmtId="4" fontId="7" fillId="0" borderId="4" xfId="0" applyNumberFormat="1" applyFont="1" applyFill="1" applyBorder="1" applyAlignment="1">
      <alignment horizontal="center"/>
    </xf>
    <xf numFmtId="0" fontId="7" fillId="0" borderId="4" xfId="0" applyNumberFormat="1" applyFont="1" applyFill="1" applyBorder="1" applyAlignment="1">
      <alignment horizontal="center"/>
    </xf>
    <xf numFmtId="0" fontId="7" fillId="0" borderId="2" xfId="0" applyNumberFormat="1" applyFont="1" applyFill="1" applyBorder="1" applyAlignment="1">
      <alignment horizontal="center"/>
    </xf>
    <xf numFmtId="0" fontId="7" fillId="0" borderId="3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4" fontId="7" fillId="0" borderId="2" xfId="0" applyNumberFormat="1" applyFont="1" applyFill="1" applyBorder="1" applyAlignment="1">
      <alignment horizontal="center"/>
    </xf>
    <xf numFmtId="4" fontId="7" fillId="0" borderId="3" xfId="0" applyNumberFormat="1" applyFont="1" applyFill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166" fontId="7" fillId="0" borderId="2" xfId="0" applyNumberFormat="1" applyFont="1" applyFill="1" applyBorder="1" applyAlignment="1">
      <alignment horizontal="center"/>
    </xf>
    <xf numFmtId="166" fontId="7" fillId="0" borderId="3" xfId="0" applyNumberFormat="1" applyFont="1" applyFill="1" applyBorder="1" applyAlignment="1">
      <alignment horizontal="center"/>
    </xf>
    <xf numFmtId="3" fontId="7" fillId="0" borderId="2" xfId="0" applyNumberFormat="1" applyFont="1" applyFill="1" applyBorder="1" applyAlignment="1">
      <alignment horizontal="center"/>
    </xf>
    <xf numFmtId="3" fontId="7" fillId="0" borderId="3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/>
    </xf>
  </cellXfs>
  <cellStyles count="13">
    <cellStyle name="Euro" xfId="1"/>
    <cellStyle name="Millares 2" xfId="2"/>
    <cellStyle name="Millares 2 2" xfId="12"/>
    <cellStyle name="Millares 3" xfId="3"/>
    <cellStyle name="Normal" xfId="0" builtinId="0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1"/>
    <cellStyle name="Porcentual 2" xfId="10"/>
  </cellStyles>
  <dxfs count="0"/>
  <tableStyles count="0" defaultTableStyle="TableStyleMedium9" defaultPivotStyle="PivotStyleLight16"/>
  <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11</xdr:row>
      <xdr:rowOff>76200</xdr:rowOff>
    </xdr:from>
    <xdr:to>
      <xdr:col>1</xdr:col>
      <xdr:colOff>266700</xdr:colOff>
      <xdr:row>12</xdr:row>
      <xdr:rowOff>95250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933575" y="1819275"/>
          <a:ext cx="2571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190500</xdr:colOff>
      <xdr:row>8</xdr:row>
      <xdr:rowOff>76200</xdr:rowOff>
    </xdr:from>
    <xdr:to>
      <xdr:col>1</xdr:col>
      <xdr:colOff>266700</xdr:colOff>
      <xdr:row>9</xdr:row>
      <xdr:rowOff>104775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114550" y="1304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190500</xdr:colOff>
      <xdr:row>27</xdr:row>
      <xdr:rowOff>76200</xdr:rowOff>
    </xdr:from>
    <xdr:to>
      <xdr:col>1</xdr:col>
      <xdr:colOff>266700</xdr:colOff>
      <xdr:row>28</xdr:row>
      <xdr:rowOff>66675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2114550" y="4676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190500</xdr:colOff>
      <xdr:row>31</xdr:row>
      <xdr:rowOff>76200</xdr:rowOff>
    </xdr:from>
    <xdr:to>
      <xdr:col>1</xdr:col>
      <xdr:colOff>266700</xdr:colOff>
      <xdr:row>32</xdr:row>
      <xdr:rowOff>104775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2114550" y="5438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849630</xdr:colOff>
      <xdr:row>9</xdr:row>
      <xdr:rowOff>7620</xdr:rowOff>
    </xdr:from>
    <xdr:to>
      <xdr:col>0</xdr:col>
      <xdr:colOff>1181111</xdr:colOff>
      <xdr:row>9</xdr:row>
      <xdr:rowOff>150495</xdr:rowOff>
    </xdr:to>
    <xdr:sp macro="" textlink="">
      <xdr:nvSpPr>
        <xdr:cNvPr id="6" name="Text Box 10"/>
        <xdr:cNvSpPr txBox="1">
          <a:spLocks noChangeArrowheads="1"/>
        </xdr:cNvSpPr>
      </xdr:nvSpPr>
      <xdr:spPr bwMode="auto">
        <a:xfrm>
          <a:off x="849630" y="1407795"/>
          <a:ext cx="331481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7</xdr:col>
      <xdr:colOff>605790</xdr:colOff>
      <xdr:row>9</xdr:row>
      <xdr:rowOff>0</xdr:rowOff>
    </xdr:from>
    <xdr:to>
      <xdr:col>8</xdr:col>
      <xdr:colOff>218956</xdr:colOff>
      <xdr:row>9</xdr:row>
      <xdr:rowOff>152400</xdr:rowOff>
    </xdr:to>
    <xdr:sp macro="" textlink="">
      <xdr:nvSpPr>
        <xdr:cNvPr id="7" name="Text Box 13"/>
        <xdr:cNvSpPr txBox="1">
          <a:spLocks noChangeArrowheads="1"/>
        </xdr:cNvSpPr>
      </xdr:nvSpPr>
      <xdr:spPr bwMode="auto">
        <a:xfrm>
          <a:off x="5505450" y="14001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8</xdr:col>
      <xdr:colOff>796290</xdr:colOff>
      <xdr:row>9</xdr:row>
      <xdr:rowOff>0</xdr:rowOff>
    </xdr:from>
    <xdr:to>
      <xdr:col>9</xdr:col>
      <xdr:colOff>219547</xdr:colOff>
      <xdr:row>9</xdr:row>
      <xdr:rowOff>142875</xdr:rowOff>
    </xdr:to>
    <xdr:sp macro="" textlink="">
      <xdr:nvSpPr>
        <xdr:cNvPr id="8" name="Text Box 14"/>
        <xdr:cNvSpPr txBox="1">
          <a:spLocks noChangeArrowheads="1"/>
        </xdr:cNvSpPr>
      </xdr:nvSpPr>
      <xdr:spPr bwMode="auto">
        <a:xfrm>
          <a:off x="6301740" y="1400175"/>
          <a:ext cx="232882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1038225</xdr:colOff>
      <xdr:row>16</xdr:row>
      <xdr:rowOff>142875</xdr:rowOff>
    </xdr:from>
    <xdr:to>
      <xdr:col>0</xdr:col>
      <xdr:colOff>1257181</xdr:colOff>
      <xdr:row>17</xdr:row>
      <xdr:rowOff>123825</xdr:rowOff>
    </xdr:to>
    <xdr:sp macro="" textlink="">
      <xdr:nvSpPr>
        <xdr:cNvPr id="9" name="Text Box 13"/>
        <xdr:cNvSpPr txBox="1">
          <a:spLocks noChangeArrowheads="1"/>
        </xdr:cNvSpPr>
      </xdr:nvSpPr>
      <xdr:spPr bwMode="auto">
        <a:xfrm>
          <a:off x="1038225" y="27432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504825</xdr:colOff>
      <xdr:row>19</xdr:row>
      <xdr:rowOff>19050</xdr:rowOff>
    </xdr:from>
    <xdr:to>
      <xdr:col>0</xdr:col>
      <xdr:colOff>723781</xdr:colOff>
      <xdr:row>20</xdr:row>
      <xdr:rowOff>0</xdr:rowOff>
    </xdr:to>
    <xdr:sp macro="" textlink="">
      <xdr:nvSpPr>
        <xdr:cNvPr id="10" name="Text Box 13"/>
        <xdr:cNvSpPr txBox="1">
          <a:spLocks noChangeArrowheads="1"/>
        </xdr:cNvSpPr>
      </xdr:nvSpPr>
      <xdr:spPr bwMode="auto">
        <a:xfrm>
          <a:off x="504825" y="31337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371475</xdr:colOff>
      <xdr:row>28</xdr:row>
      <xdr:rowOff>19050</xdr:rowOff>
    </xdr:from>
    <xdr:to>
      <xdr:col>0</xdr:col>
      <xdr:colOff>590431</xdr:colOff>
      <xdr:row>28</xdr:row>
      <xdr:rowOff>171450</xdr:rowOff>
    </xdr:to>
    <xdr:sp macro="" textlink="">
      <xdr:nvSpPr>
        <xdr:cNvPr id="11" name="Text Box 13"/>
        <xdr:cNvSpPr txBox="1">
          <a:spLocks noChangeArrowheads="1"/>
        </xdr:cNvSpPr>
      </xdr:nvSpPr>
      <xdr:spPr bwMode="auto">
        <a:xfrm>
          <a:off x="371475" y="48291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  <xdr:twoCellAnchor>
    <xdr:from>
      <xdr:col>0</xdr:col>
      <xdr:colOff>419100</xdr:colOff>
      <xdr:row>22</xdr:row>
      <xdr:rowOff>19050</xdr:rowOff>
    </xdr:from>
    <xdr:to>
      <xdr:col>0</xdr:col>
      <xdr:colOff>638056</xdr:colOff>
      <xdr:row>22</xdr:row>
      <xdr:rowOff>171450</xdr:rowOff>
    </xdr:to>
    <xdr:sp macro="" textlink="">
      <xdr:nvSpPr>
        <xdr:cNvPr id="12" name="Text Box 13"/>
        <xdr:cNvSpPr txBox="1">
          <a:spLocks noChangeArrowheads="1"/>
        </xdr:cNvSpPr>
      </xdr:nvSpPr>
      <xdr:spPr bwMode="auto">
        <a:xfrm>
          <a:off x="419100" y="3667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571500</xdr:colOff>
      <xdr:row>23</xdr:row>
      <xdr:rowOff>9525</xdr:rowOff>
    </xdr:from>
    <xdr:to>
      <xdr:col>0</xdr:col>
      <xdr:colOff>790456</xdr:colOff>
      <xdr:row>23</xdr:row>
      <xdr:rowOff>161925</xdr:rowOff>
    </xdr:to>
    <xdr:sp macro="" textlink="">
      <xdr:nvSpPr>
        <xdr:cNvPr id="13" name="Text Box 13"/>
        <xdr:cNvSpPr txBox="1">
          <a:spLocks noChangeArrowheads="1"/>
        </xdr:cNvSpPr>
      </xdr:nvSpPr>
      <xdr:spPr bwMode="auto">
        <a:xfrm>
          <a:off x="571500" y="38481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962025</xdr:colOff>
      <xdr:row>24</xdr:row>
      <xdr:rowOff>19050</xdr:rowOff>
    </xdr:from>
    <xdr:to>
      <xdr:col>0</xdr:col>
      <xdr:colOff>1180981</xdr:colOff>
      <xdr:row>24</xdr:row>
      <xdr:rowOff>171450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962025" y="4048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361950</xdr:colOff>
      <xdr:row>25</xdr:row>
      <xdr:rowOff>28575</xdr:rowOff>
    </xdr:from>
    <xdr:to>
      <xdr:col>0</xdr:col>
      <xdr:colOff>580906</xdr:colOff>
      <xdr:row>25</xdr:row>
      <xdr:rowOff>180975</xdr:rowOff>
    </xdr:to>
    <xdr:sp macro="" textlink="">
      <xdr:nvSpPr>
        <xdr:cNvPr id="15" name="Text Box 13"/>
        <xdr:cNvSpPr txBox="1">
          <a:spLocks noChangeArrowheads="1"/>
        </xdr:cNvSpPr>
      </xdr:nvSpPr>
      <xdr:spPr bwMode="auto">
        <a:xfrm>
          <a:off x="361950" y="424815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457200</xdr:colOff>
      <xdr:row>21</xdr:row>
      <xdr:rowOff>19050</xdr:rowOff>
    </xdr:from>
    <xdr:to>
      <xdr:col>0</xdr:col>
      <xdr:colOff>676156</xdr:colOff>
      <xdr:row>21</xdr:row>
      <xdr:rowOff>171450</xdr:rowOff>
    </xdr:to>
    <xdr:sp macro="" textlink="">
      <xdr:nvSpPr>
        <xdr:cNvPr id="16" name="Text Box 13"/>
        <xdr:cNvSpPr txBox="1">
          <a:spLocks noChangeArrowheads="1"/>
        </xdr:cNvSpPr>
      </xdr:nvSpPr>
      <xdr:spPr bwMode="auto">
        <a:xfrm>
          <a:off x="457200" y="34766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1685925</xdr:colOff>
      <xdr:row>17</xdr:row>
      <xdr:rowOff>133350</xdr:rowOff>
    </xdr:from>
    <xdr:to>
      <xdr:col>0</xdr:col>
      <xdr:colOff>1904881</xdr:colOff>
      <xdr:row>18</xdr:row>
      <xdr:rowOff>114300</xdr:rowOff>
    </xdr:to>
    <xdr:sp macro="" textlink="">
      <xdr:nvSpPr>
        <xdr:cNvPr id="17" name="Text Box 13"/>
        <xdr:cNvSpPr txBox="1">
          <a:spLocks noChangeArrowheads="1"/>
        </xdr:cNvSpPr>
      </xdr:nvSpPr>
      <xdr:spPr bwMode="auto">
        <a:xfrm>
          <a:off x="1685925" y="2905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8</xdr:col>
      <xdr:colOff>9525</xdr:colOff>
      <xdr:row>9</xdr:row>
      <xdr:rowOff>161925</xdr:rowOff>
    </xdr:from>
    <xdr:to>
      <xdr:col>8</xdr:col>
      <xdr:colOff>190500</xdr:colOff>
      <xdr:row>10</xdr:row>
      <xdr:rowOff>142875</xdr:rowOff>
    </xdr:to>
    <xdr:sp macro="" textlink="">
      <xdr:nvSpPr>
        <xdr:cNvPr id="18" name="Text Box 13"/>
        <xdr:cNvSpPr txBox="1">
          <a:spLocks noChangeArrowheads="1"/>
        </xdr:cNvSpPr>
      </xdr:nvSpPr>
      <xdr:spPr bwMode="auto">
        <a:xfrm>
          <a:off x="5514975" y="156210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  <xdr:twoCellAnchor>
    <xdr:from>
      <xdr:col>9</xdr:col>
      <xdr:colOff>9525</xdr:colOff>
      <xdr:row>9</xdr:row>
      <xdr:rowOff>152400</xdr:rowOff>
    </xdr:from>
    <xdr:to>
      <xdr:col>9</xdr:col>
      <xdr:colOff>228481</xdr:colOff>
      <xdr:row>10</xdr:row>
      <xdr:rowOff>133350</xdr:rowOff>
    </xdr:to>
    <xdr:sp macro="" textlink="">
      <xdr:nvSpPr>
        <xdr:cNvPr id="19" name="Text Box 13"/>
        <xdr:cNvSpPr txBox="1">
          <a:spLocks noChangeArrowheads="1"/>
        </xdr:cNvSpPr>
      </xdr:nvSpPr>
      <xdr:spPr bwMode="auto">
        <a:xfrm>
          <a:off x="6324600" y="15525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  <a:p>
          <a:pPr algn="l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981075</xdr:colOff>
      <xdr:row>13</xdr:row>
      <xdr:rowOff>19050</xdr:rowOff>
    </xdr:from>
    <xdr:to>
      <xdr:col>0</xdr:col>
      <xdr:colOff>1200031</xdr:colOff>
      <xdr:row>14</xdr:row>
      <xdr:rowOff>0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981075" y="21050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438150</xdr:colOff>
      <xdr:row>13</xdr:row>
      <xdr:rowOff>161925</xdr:rowOff>
    </xdr:from>
    <xdr:to>
      <xdr:col>0</xdr:col>
      <xdr:colOff>657106</xdr:colOff>
      <xdr:row>14</xdr:row>
      <xdr:rowOff>142875</xdr:rowOff>
    </xdr:to>
    <xdr:sp macro="" textlink="">
      <xdr:nvSpPr>
        <xdr:cNvPr id="21" name="Text Box 13"/>
        <xdr:cNvSpPr txBox="1">
          <a:spLocks noChangeArrowheads="1"/>
        </xdr:cNvSpPr>
      </xdr:nvSpPr>
      <xdr:spPr bwMode="auto">
        <a:xfrm>
          <a:off x="438150" y="22479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447675</xdr:colOff>
      <xdr:row>14</xdr:row>
      <xdr:rowOff>161925</xdr:rowOff>
    </xdr:from>
    <xdr:to>
      <xdr:col>0</xdr:col>
      <xdr:colOff>666631</xdr:colOff>
      <xdr:row>15</xdr:row>
      <xdr:rowOff>142875</xdr:rowOff>
    </xdr:to>
    <xdr:sp macro="" textlink="">
      <xdr:nvSpPr>
        <xdr:cNvPr id="22" name="Text Box 13"/>
        <xdr:cNvSpPr txBox="1">
          <a:spLocks noChangeArrowheads="1"/>
        </xdr:cNvSpPr>
      </xdr:nvSpPr>
      <xdr:spPr bwMode="auto">
        <a:xfrm>
          <a:off x="447675" y="241935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1695450</xdr:colOff>
      <xdr:row>26</xdr:row>
      <xdr:rowOff>0</xdr:rowOff>
    </xdr:from>
    <xdr:to>
      <xdr:col>0</xdr:col>
      <xdr:colOff>1914406</xdr:colOff>
      <xdr:row>26</xdr:row>
      <xdr:rowOff>152400</xdr:rowOff>
    </xdr:to>
    <xdr:sp macro="" textlink="">
      <xdr:nvSpPr>
        <xdr:cNvPr id="23" name="Text Box 13"/>
        <xdr:cNvSpPr txBox="1">
          <a:spLocks noChangeArrowheads="1"/>
        </xdr:cNvSpPr>
      </xdr:nvSpPr>
      <xdr:spPr bwMode="auto">
        <a:xfrm>
          <a:off x="1695450" y="44100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 editAs="oneCell">
    <xdr:from>
      <xdr:col>1</xdr:col>
      <xdr:colOff>9525</xdr:colOff>
      <xdr:row>11</xdr:row>
      <xdr:rowOff>76200</xdr:rowOff>
    </xdr:from>
    <xdr:to>
      <xdr:col>1</xdr:col>
      <xdr:colOff>266700</xdr:colOff>
      <xdr:row>12</xdr:row>
      <xdr:rowOff>95250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1933575" y="1819275"/>
          <a:ext cx="2571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9525</xdr:colOff>
      <xdr:row>28</xdr:row>
      <xdr:rowOff>0</xdr:rowOff>
    </xdr:from>
    <xdr:to>
      <xdr:col>8</xdr:col>
      <xdr:colOff>210786</xdr:colOff>
      <xdr:row>28</xdr:row>
      <xdr:rowOff>152400</xdr:rowOff>
    </xdr:to>
    <xdr:sp macro="" textlink="">
      <xdr:nvSpPr>
        <xdr:cNvPr id="25" name="Text Box 13"/>
        <xdr:cNvSpPr txBox="1">
          <a:spLocks noChangeArrowheads="1"/>
        </xdr:cNvSpPr>
      </xdr:nvSpPr>
      <xdr:spPr bwMode="auto">
        <a:xfrm>
          <a:off x="5514975" y="4810125"/>
          <a:ext cx="201261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view="pageBreakPreview" topLeftCell="A4" zoomScaleNormal="100" workbookViewId="0">
      <selection activeCell="G37" sqref="G37"/>
    </sheetView>
  </sheetViews>
  <sheetFormatPr baseColWidth="10" defaultRowHeight="12.75" x14ac:dyDescent="0.2"/>
  <cols>
    <col min="1" max="1" width="28.85546875" style="1" bestFit="1" customWidth="1"/>
    <col min="2" max="2" width="8" style="1" customWidth="1"/>
    <col min="3" max="3" width="8.140625" style="1" customWidth="1"/>
    <col min="4" max="4" width="9.140625" style="1" customWidth="1"/>
    <col min="5" max="5" width="8.7109375" style="1" customWidth="1"/>
    <col min="6" max="6" width="10.42578125" style="1" customWidth="1"/>
    <col min="7" max="7" width="9.28515625" style="1" customWidth="1"/>
    <col min="8" max="8" width="9" style="1" hidden="1" customWidth="1"/>
    <col min="9" max="10" width="12.140625" style="1" bestFit="1" customWidth="1"/>
    <col min="11" max="16384" width="11.42578125" style="1"/>
  </cols>
  <sheetData>
    <row r="1" spans="1:12" x14ac:dyDescent="0.2">
      <c r="E1" s="1" t="s">
        <v>12</v>
      </c>
      <c r="K1" s="1" t="s">
        <v>13</v>
      </c>
    </row>
    <row r="2" spans="1:12" x14ac:dyDescent="0.2">
      <c r="E2" s="1" t="s">
        <v>14</v>
      </c>
    </row>
    <row r="3" spans="1:12" ht="3" customHeight="1" x14ac:dyDescent="0.2">
      <c r="L3" s="1" t="s">
        <v>15</v>
      </c>
    </row>
    <row r="4" spans="1:12" x14ac:dyDescent="0.2">
      <c r="A4" s="41" t="s">
        <v>16</v>
      </c>
      <c r="B4" s="2" t="s">
        <v>17</v>
      </c>
      <c r="I4" s="3" t="s">
        <v>18</v>
      </c>
      <c r="J4" s="73" t="s">
        <v>67</v>
      </c>
      <c r="K4" s="73"/>
    </row>
    <row r="5" spans="1:12" x14ac:dyDescent="0.2">
      <c r="I5" s="3" t="s">
        <v>19</v>
      </c>
      <c r="J5" s="73">
        <v>2016</v>
      </c>
      <c r="K5" s="73"/>
    </row>
    <row r="6" spans="1:12" ht="15.75" thickBot="1" x14ac:dyDescent="0.3">
      <c r="E6" s="4" t="s">
        <v>20</v>
      </c>
    </row>
    <row r="7" spans="1:12" ht="13.5" thickBot="1" x14ac:dyDescent="0.25">
      <c r="A7" s="55" t="s">
        <v>21</v>
      </c>
      <c r="B7" s="74" t="s">
        <v>0</v>
      </c>
      <c r="C7" s="74"/>
      <c r="D7" s="74"/>
      <c r="E7" s="74"/>
      <c r="F7" s="74"/>
      <c r="G7" s="74"/>
      <c r="I7" s="74" t="s">
        <v>22</v>
      </c>
      <c r="J7" s="74"/>
      <c r="K7" s="74"/>
      <c r="L7" s="3"/>
    </row>
    <row r="8" spans="1:12" ht="13.5" thickBot="1" x14ac:dyDescent="0.25">
      <c r="A8" s="55"/>
      <c r="B8" s="45" t="s">
        <v>1</v>
      </c>
      <c r="C8" s="45"/>
      <c r="D8" s="45" t="s">
        <v>2</v>
      </c>
      <c r="E8" s="45"/>
      <c r="F8" s="45" t="s">
        <v>23</v>
      </c>
      <c r="G8" s="45"/>
      <c r="I8" s="5" t="s">
        <v>24</v>
      </c>
      <c r="J8" s="5" t="s">
        <v>25</v>
      </c>
      <c r="K8" s="5" t="s">
        <v>23</v>
      </c>
    </row>
    <row r="9" spans="1:12" ht="13.5" thickBot="1" x14ac:dyDescent="0.25">
      <c r="A9" s="55"/>
      <c r="B9" s="45" t="s">
        <v>26</v>
      </c>
      <c r="C9" s="45"/>
      <c r="D9" s="45" t="s">
        <v>26</v>
      </c>
      <c r="E9" s="45"/>
      <c r="F9" s="45" t="s">
        <v>27</v>
      </c>
      <c r="G9" s="45"/>
      <c r="I9" s="5" t="s">
        <v>26</v>
      </c>
      <c r="J9" s="5" t="s">
        <v>26</v>
      </c>
      <c r="K9" s="5" t="s">
        <v>27</v>
      </c>
    </row>
    <row r="10" spans="1:12" ht="13.5" thickBot="1" x14ac:dyDescent="0.25">
      <c r="A10" s="6" t="s">
        <v>28</v>
      </c>
      <c r="B10" s="65">
        <v>2287.7399999999998</v>
      </c>
      <c r="C10" s="66"/>
      <c r="D10" s="56">
        <v>0</v>
      </c>
      <c r="E10" s="56"/>
      <c r="F10" s="64">
        <v>2</v>
      </c>
      <c r="G10" s="64"/>
      <c r="H10" s="3"/>
      <c r="I10" s="7">
        <v>143.51300000000001</v>
      </c>
      <c r="J10" s="7">
        <v>621.85</v>
      </c>
      <c r="K10" s="8">
        <v>10</v>
      </c>
    </row>
    <row r="11" spans="1:12" ht="13.5" thickBot="1" x14ac:dyDescent="0.25">
      <c r="A11" s="9" t="s">
        <v>29</v>
      </c>
      <c r="B11" s="65"/>
      <c r="C11" s="66"/>
      <c r="D11" s="65"/>
      <c r="E11" s="66"/>
      <c r="F11" s="62"/>
      <c r="G11" s="63"/>
      <c r="H11" s="3"/>
      <c r="I11" s="11">
        <v>22162</v>
      </c>
      <c r="J11" s="11">
        <v>185062</v>
      </c>
      <c r="K11" s="11">
        <v>589</v>
      </c>
    </row>
    <row r="12" spans="1:12" ht="13.5" thickBot="1" x14ac:dyDescent="0.25">
      <c r="A12" s="6" t="s">
        <v>30</v>
      </c>
      <c r="B12" s="65"/>
      <c r="C12" s="66"/>
      <c r="D12" s="56"/>
      <c r="E12" s="56"/>
      <c r="F12" s="64"/>
      <c r="G12" s="64"/>
      <c r="I12" s="7"/>
      <c r="J12" s="7"/>
      <c r="K12" s="8"/>
    </row>
    <row r="13" spans="1:12" ht="13.5" thickBot="1" x14ac:dyDescent="0.25">
      <c r="A13" s="6" t="s">
        <v>31</v>
      </c>
      <c r="B13" s="69">
        <v>236.816</v>
      </c>
      <c r="C13" s="70"/>
      <c r="D13" s="69"/>
      <c r="E13" s="70"/>
      <c r="F13" s="62"/>
      <c r="G13" s="63"/>
      <c r="I13" s="7"/>
      <c r="J13" s="7"/>
      <c r="K13" s="8"/>
    </row>
    <row r="14" spans="1:12" ht="13.5" thickBot="1" x14ac:dyDescent="0.25">
      <c r="A14" s="10" t="s">
        <v>32</v>
      </c>
      <c r="B14" s="57"/>
      <c r="C14" s="57"/>
      <c r="D14" s="71"/>
      <c r="E14" s="72"/>
      <c r="F14" s="64"/>
      <c r="G14" s="64"/>
      <c r="I14" s="7"/>
      <c r="J14" s="7"/>
      <c r="K14" s="8"/>
    </row>
    <row r="15" spans="1:12" ht="13.5" thickBot="1" x14ac:dyDescent="0.25">
      <c r="A15" s="9" t="s">
        <v>33</v>
      </c>
      <c r="B15" s="56"/>
      <c r="C15" s="56"/>
      <c r="D15" s="65"/>
      <c r="E15" s="66"/>
      <c r="F15" s="64"/>
      <c r="G15" s="64"/>
      <c r="H15" s="3"/>
      <c r="I15" s="7"/>
      <c r="J15" s="7"/>
      <c r="K15" s="8"/>
    </row>
    <row r="16" spans="1:12" ht="13.5" thickBot="1" x14ac:dyDescent="0.25">
      <c r="A16" s="9" t="s">
        <v>34</v>
      </c>
      <c r="B16" s="56"/>
      <c r="C16" s="56"/>
      <c r="D16" s="65"/>
      <c r="E16" s="66"/>
      <c r="F16" s="64"/>
      <c r="G16" s="64"/>
      <c r="H16" s="3"/>
      <c r="I16" s="7"/>
      <c r="J16" s="7"/>
      <c r="K16" s="8"/>
    </row>
    <row r="17" spans="1:11" ht="13.5" thickBot="1" x14ac:dyDescent="0.25">
      <c r="A17" s="10" t="s">
        <v>35</v>
      </c>
      <c r="B17" s="56"/>
      <c r="C17" s="56"/>
      <c r="D17" s="58"/>
      <c r="E17" s="58"/>
      <c r="F17" s="64"/>
      <c r="G17" s="64"/>
      <c r="H17" s="3"/>
      <c r="I17" s="7"/>
      <c r="J17" s="7"/>
      <c r="K17" s="8"/>
    </row>
    <row r="18" spans="1:11" ht="13.5" thickBot="1" x14ac:dyDescent="0.25">
      <c r="A18" s="9" t="s">
        <v>36</v>
      </c>
      <c r="B18" s="56"/>
      <c r="C18" s="56"/>
      <c r="D18" s="58"/>
      <c r="E18" s="58"/>
      <c r="F18" s="64"/>
      <c r="G18" s="64"/>
      <c r="H18" s="3"/>
      <c r="I18" s="7"/>
      <c r="J18" s="7"/>
      <c r="K18" s="8"/>
    </row>
    <row r="19" spans="1:11" ht="13.5" thickBot="1" x14ac:dyDescent="0.25">
      <c r="A19" s="9" t="s">
        <v>11</v>
      </c>
      <c r="B19" s="56"/>
      <c r="C19" s="56"/>
      <c r="D19" s="58"/>
      <c r="E19" s="58"/>
      <c r="F19" s="64"/>
      <c r="G19" s="64"/>
      <c r="H19" s="3"/>
      <c r="I19" s="7"/>
      <c r="J19" s="7"/>
      <c r="K19" s="8"/>
    </row>
    <row r="20" spans="1:11" ht="13.5" thickBot="1" x14ac:dyDescent="0.25">
      <c r="A20" s="9" t="s">
        <v>37</v>
      </c>
      <c r="B20" s="56"/>
      <c r="C20" s="56"/>
      <c r="D20" s="69"/>
      <c r="E20" s="70"/>
      <c r="F20" s="64"/>
      <c r="G20" s="64"/>
      <c r="H20" s="3"/>
      <c r="I20" s="7"/>
      <c r="J20" s="7"/>
      <c r="K20" s="8"/>
    </row>
    <row r="21" spans="1:11" ht="13.5" thickBot="1" x14ac:dyDescent="0.25">
      <c r="A21" s="9" t="s">
        <v>38</v>
      </c>
      <c r="B21" s="57"/>
      <c r="C21" s="57"/>
      <c r="D21" s="58"/>
      <c r="E21" s="58"/>
      <c r="F21" s="64"/>
      <c r="G21" s="64"/>
      <c r="H21" s="3"/>
      <c r="I21" s="7"/>
      <c r="J21" s="7"/>
      <c r="K21" s="8"/>
    </row>
    <row r="22" spans="1:11" ht="15" customHeight="1" thickBot="1" x14ac:dyDescent="0.25">
      <c r="A22" s="12" t="s">
        <v>39</v>
      </c>
      <c r="B22" s="57"/>
      <c r="C22" s="57"/>
      <c r="D22" s="58"/>
      <c r="E22" s="58"/>
      <c r="F22" s="64"/>
      <c r="G22" s="64"/>
      <c r="H22" s="3"/>
      <c r="I22" s="7"/>
      <c r="J22" s="13"/>
      <c r="K22" s="8"/>
    </row>
    <row r="23" spans="1:11" ht="15" customHeight="1" thickBot="1" x14ac:dyDescent="0.25">
      <c r="A23" s="14" t="s">
        <v>7</v>
      </c>
      <c r="B23" s="65">
        <v>10808.51</v>
      </c>
      <c r="C23" s="66"/>
      <c r="D23" s="67"/>
      <c r="E23" s="68"/>
      <c r="F23" s="62">
        <v>2</v>
      </c>
      <c r="G23" s="63"/>
      <c r="H23" s="3"/>
      <c r="I23" s="7"/>
      <c r="J23" s="13"/>
      <c r="K23" s="8"/>
    </row>
    <row r="24" spans="1:11" ht="15" customHeight="1" thickBot="1" x14ac:dyDescent="0.25">
      <c r="A24" s="14" t="s">
        <v>8</v>
      </c>
      <c r="B24" s="57"/>
      <c r="C24" s="57"/>
      <c r="D24" s="58"/>
      <c r="E24" s="58"/>
      <c r="F24" s="64"/>
      <c r="G24" s="64"/>
      <c r="H24" s="3"/>
      <c r="I24" s="7"/>
      <c r="J24" s="7">
        <v>563.04999999999995</v>
      </c>
      <c r="K24" s="8">
        <v>6</v>
      </c>
    </row>
    <row r="25" spans="1:11" ht="15" customHeight="1" thickBot="1" x14ac:dyDescent="0.25">
      <c r="A25" s="14" t="s">
        <v>10</v>
      </c>
      <c r="B25" s="57"/>
      <c r="C25" s="57"/>
      <c r="D25" s="58"/>
      <c r="E25" s="58"/>
      <c r="F25" s="64"/>
      <c r="G25" s="64"/>
      <c r="H25" s="3"/>
      <c r="I25" s="7"/>
      <c r="J25" s="7">
        <v>381.32</v>
      </c>
      <c r="K25" s="8"/>
    </row>
    <row r="26" spans="1:11" ht="15" customHeight="1" thickBot="1" x14ac:dyDescent="0.25">
      <c r="A26" s="14" t="s">
        <v>9</v>
      </c>
      <c r="B26" s="57"/>
      <c r="C26" s="57"/>
      <c r="D26" s="58"/>
      <c r="E26" s="58"/>
      <c r="F26" s="64"/>
      <c r="G26" s="64"/>
      <c r="H26" s="3"/>
      <c r="I26" s="7"/>
      <c r="J26" s="7">
        <v>337.32</v>
      </c>
      <c r="K26" s="8"/>
    </row>
    <row r="27" spans="1:11" ht="15" customHeight="1" thickBot="1" x14ac:dyDescent="0.25">
      <c r="A27" s="14" t="s">
        <v>40</v>
      </c>
      <c r="B27" s="56"/>
      <c r="C27" s="56"/>
      <c r="D27" s="58"/>
      <c r="E27" s="58"/>
      <c r="F27" s="64"/>
      <c r="G27" s="64"/>
      <c r="H27" s="3"/>
      <c r="I27" s="7">
        <v>1184.2</v>
      </c>
      <c r="J27" s="7">
        <v>0</v>
      </c>
      <c r="K27" s="8">
        <v>2</v>
      </c>
    </row>
    <row r="28" spans="1:11" ht="16.5" thickBot="1" x14ac:dyDescent="0.35">
      <c r="A28" s="10" t="s">
        <v>41</v>
      </c>
      <c r="B28" s="58"/>
      <c r="C28" s="58"/>
      <c r="D28" s="58"/>
      <c r="E28" s="58"/>
      <c r="F28" s="62"/>
      <c r="G28" s="63"/>
      <c r="H28" s="15"/>
      <c r="I28" s="7"/>
      <c r="J28" s="13"/>
      <c r="K28" s="8"/>
    </row>
    <row r="29" spans="1:11" ht="16.5" thickBot="1" x14ac:dyDescent="0.35">
      <c r="A29" s="9" t="s">
        <v>42</v>
      </c>
      <c r="B29" s="57"/>
      <c r="C29" s="57"/>
      <c r="D29" s="58"/>
      <c r="E29" s="58"/>
      <c r="F29" s="64"/>
      <c r="G29" s="64"/>
      <c r="H29" s="15"/>
      <c r="I29" s="7">
        <v>31288.050000000003</v>
      </c>
      <c r="J29" s="7"/>
      <c r="K29" s="8">
        <v>5</v>
      </c>
    </row>
    <row r="30" spans="1:11" ht="13.5" thickBot="1" x14ac:dyDescent="0.25">
      <c r="A30" s="10" t="s">
        <v>43</v>
      </c>
      <c r="B30" s="56">
        <f>SUM(B10:C28)</f>
        <v>13333.065999999999</v>
      </c>
      <c r="C30" s="56"/>
      <c r="D30" s="56">
        <f>SUM(D10:E28)</f>
        <v>0</v>
      </c>
      <c r="E30" s="56"/>
      <c r="F30" s="57">
        <f>SUM(F10:G28)</f>
        <v>4</v>
      </c>
      <c r="G30" s="57"/>
      <c r="I30" s="7">
        <f>SUM(I10:I29)</f>
        <v>54777.763000000006</v>
      </c>
      <c r="J30" s="7">
        <f>SUM(J10:J29)</f>
        <v>186965.54</v>
      </c>
      <c r="K30" s="11">
        <f>SUM(K10:K29)</f>
        <v>612</v>
      </c>
    </row>
    <row r="31" spans="1:11" ht="13.5" thickBot="1" x14ac:dyDescent="0.25">
      <c r="A31" s="16"/>
      <c r="B31" s="17"/>
      <c r="C31" s="17"/>
      <c r="D31" s="58"/>
      <c r="E31" s="58"/>
      <c r="F31" s="18"/>
      <c r="G31" s="18"/>
      <c r="I31" s="19"/>
      <c r="J31" s="19"/>
      <c r="K31" s="20"/>
    </row>
    <row r="32" spans="1:11" ht="13.5" thickBot="1" x14ac:dyDescent="0.25">
      <c r="A32" s="21" t="s">
        <v>44</v>
      </c>
      <c r="B32" s="59"/>
      <c r="C32" s="59"/>
      <c r="D32" s="60">
        <v>1399354.44</v>
      </c>
      <c r="E32" s="60">
        <v>1419936.0317460317</v>
      </c>
      <c r="F32" s="61">
        <v>20</v>
      </c>
      <c r="G32" s="61"/>
      <c r="I32" s="7">
        <v>0</v>
      </c>
      <c r="J32" s="7">
        <v>0</v>
      </c>
      <c r="K32" s="22">
        <v>0</v>
      </c>
    </row>
    <row r="33" spans="1:11" ht="13.5" thickBot="1" x14ac:dyDescent="0.25">
      <c r="A33" s="23" t="s">
        <v>6</v>
      </c>
      <c r="B33" s="52">
        <f>B30+B32</f>
        <v>13333.065999999999</v>
      </c>
      <c r="C33" s="52"/>
      <c r="D33" s="52">
        <f>SUM(D32+D30)</f>
        <v>1399354.44</v>
      </c>
      <c r="E33" s="52"/>
      <c r="F33" s="53">
        <f>SUM(F32+F30)</f>
        <v>24</v>
      </c>
      <c r="G33" s="53"/>
      <c r="I33" s="24">
        <f>I30+I32</f>
        <v>54777.763000000006</v>
      </c>
      <c r="J33" s="24">
        <f>J30+J32</f>
        <v>186965.54</v>
      </c>
      <c r="K33" s="25">
        <f>K30+K32</f>
        <v>612</v>
      </c>
    </row>
    <row r="34" spans="1:11" ht="5.25" customHeight="1" x14ac:dyDescent="0.2">
      <c r="A34" s="26"/>
      <c r="B34" s="27"/>
      <c r="C34" s="27"/>
      <c r="D34" s="28"/>
      <c r="E34" s="28"/>
      <c r="F34" s="29"/>
      <c r="G34" s="30"/>
      <c r="I34" s="54"/>
      <c r="J34" s="54"/>
      <c r="K34" s="31"/>
    </row>
    <row r="35" spans="1:11" ht="13.5" thickBot="1" x14ac:dyDescent="0.25">
      <c r="A35" s="2"/>
    </row>
    <row r="36" spans="1:11" ht="13.5" thickBot="1" x14ac:dyDescent="0.25">
      <c r="A36" s="45"/>
      <c r="B36" s="55" t="s">
        <v>45</v>
      </c>
      <c r="C36" s="55"/>
      <c r="D36" s="55" t="s">
        <v>46</v>
      </c>
      <c r="E36" s="55"/>
      <c r="F36" s="55" t="s">
        <v>27</v>
      </c>
      <c r="G36" s="55"/>
      <c r="H36" s="32"/>
      <c r="J36" s="45" t="s">
        <v>47</v>
      </c>
      <c r="K36" s="45"/>
    </row>
    <row r="37" spans="1:11" ht="26.25" thickBot="1" x14ac:dyDescent="0.25">
      <c r="A37" s="45"/>
      <c r="B37" s="55"/>
      <c r="C37" s="55"/>
      <c r="D37" s="55"/>
      <c r="E37" s="55"/>
      <c r="F37" s="33" t="s">
        <v>48</v>
      </c>
      <c r="G37" s="33" t="s">
        <v>49</v>
      </c>
      <c r="J37" s="6" t="s">
        <v>50</v>
      </c>
      <c r="K37" s="6" t="s">
        <v>51</v>
      </c>
    </row>
    <row r="38" spans="1:11" ht="13.5" thickBot="1" x14ac:dyDescent="0.25">
      <c r="A38" s="6" t="s">
        <v>52</v>
      </c>
      <c r="B38" s="34">
        <v>1671</v>
      </c>
      <c r="C38" s="34">
        <v>1989</v>
      </c>
      <c r="D38" s="33"/>
      <c r="E38" s="33"/>
      <c r="F38" s="33"/>
      <c r="G38" s="33"/>
      <c r="H38" s="16"/>
      <c r="J38" s="35"/>
      <c r="K38" s="35"/>
    </row>
    <row r="39" spans="1:11" ht="13.5" thickBot="1" x14ac:dyDescent="0.25">
      <c r="A39" s="6" t="s">
        <v>53</v>
      </c>
      <c r="B39" s="6" t="s">
        <v>24</v>
      </c>
      <c r="C39" s="5" t="s">
        <v>25</v>
      </c>
      <c r="D39" s="6" t="s">
        <v>24</v>
      </c>
      <c r="E39" s="6" t="s">
        <v>25</v>
      </c>
      <c r="F39" s="5" t="s">
        <v>24</v>
      </c>
      <c r="G39" s="6" t="s">
        <v>25</v>
      </c>
      <c r="H39" s="16"/>
      <c r="J39" s="16"/>
      <c r="K39" s="16"/>
    </row>
    <row r="40" spans="1:11" ht="13.5" thickBot="1" x14ac:dyDescent="0.25">
      <c r="B40" s="47" t="s">
        <v>45</v>
      </c>
      <c r="C40" s="48"/>
      <c r="D40" s="48"/>
      <c r="E40" s="49"/>
      <c r="F40" s="6"/>
      <c r="G40" s="6"/>
      <c r="H40" s="16"/>
      <c r="J40" s="16"/>
      <c r="K40" s="16"/>
    </row>
    <row r="41" spans="1:11" ht="13.5" thickBot="1" x14ac:dyDescent="0.25">
      <c r="A41" s="50" t="s">
        <v>54</v>
      </c>
      <c r="B41" s="6" t="s">
        <v>55</v>
      </c>
      <c r="C41" s="47" t="s">
        <v>3</v>
      </c>
      <c r="D41" s="49"/>
      <c r="E41" s="47" t="s">
        <v>4</v>
      </c>
      <c r="F41" s="49"/>
      <c r="G41" s="6" t="s">
        <v>6</v>
      </c>
      <c r="H41" s="16"/>
      <c r="J41" s="16"/>
      <c r="K41" s="16"/>
    </row>
    <row r="42" spans="1:11" ht="13.5" thickBot="1" x14ac:dyDescent="0.25">
      <c r="A42" s="51"/>
      <c r="B42" s="5">
        <v>0</v>
      </c>
      <c r="C42" s="47">
        <v>0</v>
      </c>
      <c r="D42" s="49"/>
      <c r="E42" s="47">
        <v>0</v>
      </c>
      <c r="F42" s="49"/>
      <c r="G42" s="8">
        <f>B42+C42+E42</f>
        <v>0</v>
      </c>
      <c r="H42" s="16"/>
      <c r="J42" s="16"/>
      <c r="K42" s="16"/>
    </row>
    <row r="43" spans="1:11" s="2" customFormat="1" x14ac:dyDescent="0.2">
      <c r="A43" s="2" t="s">
        <v>56</v>
      </c>
    </row>
    <row r="44" spans="1:11" s="2" customFormat="1" x14ac:dyDescent="0.2">
      <c r="A44" s="2" t="s">
        <v>57</v>
      </c>
    </row>
    <row r="45" spans="1:11" x14ac:dyDescent="0.2">
      <c r="A45" s="2" t="s">
        <v>5</v>
      </c>
    </row>
    <row r="46" spans="1:11" ht="13.5" thickBot="1" x14ac:dyDescent="0.25"/>
    <row r="47" spans="1:11" ht="13.5" thickBot="1" x14ac:dyDescent="0.25">
      <c r="A47" s="46" t="s">
        <v>58</v>
      </c>
      <c r="B47" s="46"/>
      <c r="C47" s="46"/>
      <c r="D47" s="46"/>
      <c r="E47" s="46"/>
      <c r="F47" s="45"/>
      <c r="G47" s="45"/>
      <c r="I47" s="36"/>
    </row>
    <row r="48" spans="1:11" ht="13.5" thickBot="1" x14ac:dyDescent="0.25">
      <c r="A48" s="46" t="s">
        <v>59</v>
      </c>
      <c r="B48" s="46"/>
      <c r="C48" s="46"/>
      <c r="D48" s="46"/>
      <c r="E48" s="46"/>
      <c r="F48" s="45"/>
      <c r="G48" s="45"/>
      <c r="H48" s="1" t="s">
        <v>60</v>
      </c>
    </row>
    <row r="49" spans="1:9" ht="13.5" thickBot="1" x14ac:dyDescent="0.25">
      <c r="A49" s="37" t="s">
        <v>61</v>
      </c>
      <c r="B49" s="37"/>
      <c r="C49" s="37"/>
      <c r="D49" s="37"/>
      <c r="E49" s="37"/>
      <c r="F49" s="5"/>
      <c r="G49" s="5"/>
      <c r="I49" s="38"/>
    </row>
    <row r="50" spans="1:9" ht="13.5" thickBot="1" x14ac:dyDescent="0.25">
      <c r="A50" s="46" t="s">
        <v>62</v>
      </c>
      <c r="B50" s="46"/>
      <c r="C50" s="46"/>
      <c r="D50" s="46"/>
      <c r="E50" s="46"/>
      <c r="F50" s="45"/>
      <c r="G50" s="45"/>
      <c r="I50" s="39" t="s">
        <v>63</v>
      </c>
    </row>
    <row r="51" spans="1:9" ht="13.5" thickBot="1" x14ac:dyDescent="0.25">
      <c r="A51" s="42" t="s">
        <v>64</v>
      </c>
      <c r="B51" s="43"/>
      <c r="C51" s="43"/>
      <c r="D51" s="43"/>
      <c r="E51" s="44"/>
      <c r="F51" s="45"/>
      <c r="G51" s="45"/>
      <c r="H51" s="1" t="s">
        <v>65</v>
      </c>
      <c r="I51" s="40" t="s">
        <v>66</v>
      </c>
    </row>
  </sheetData>
  <mergeCells count="101">
    <mergeCell ref="A7:A9"/>
    <mergeCell ref="B7:G7"/>
    <mergeCell ref="I7:K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J4:K4"/>
    <mergeCell ref="J5:K5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8:C18"/>
    <mergeCell ref="D18:E18"/>
    <mergeCell ref="F18:G18"/>
    <mergeCell ref="B19:C19"/>
    <mergeCell ref="D19:E19"/>
    <mergeCell ref="F19:G19"/>
    <mergeCell ref="B16:C16"/>
    <mergeCell ref="D16:E16"/>
    <mergeCell ref="F16:G16"/>
    <mergeCell ref="B17:C17"/>
    <mergeCell ref="D17:E17"/>
    <mergeCell ref="F17:G17"/>
    <mergeCell ref="B22:C22"/>
    <mergeCell ref="D22:E22"/>
    <mergeCell ref="F22:G22"/>
    <mergeCell ref="B23:C23"/>
    <mergeCell ref="D23:E23"/>
    <mergeCell ref="F23:G23"/>
    <mergeCell ref="B20:C20"/>
    <mergeCell ref="D20:E20"/>
    <mergeCell ref="F20:G20"/>
    <mergeCell ref="B21:C21"/>
    <mergeCell ref="D21:E21"/>
    <mergeCell ref="F21:G21"/>
    <mergeCell ref="B26:C26"/>
    <mergeCell ref="D26:E26"/>
    <mergeCell ref="F26:G26"/>
    <mergeCell ref="B27:C27"/>
    <mergeCell ref="D27:E27"/>
    <mergeCell ref="F27:G27"/>
    <mergeCell ref="B24:C24"/>
    <mergeCell ref="D24:E24"/>
    <mergeCell ref="F24:G24"/>
    <mergeCell ref="B25:C25"/>
    <mergeCell ref="D25:E25"/>
    <mergeCell ref="F25:G25"/>
    <mergeCell ref="B30:C30"/>
    <mergeCell ref="D30:E30"/>
    <mergeCell ref="F30:G30"/>
    <mergeCell ref="D31:E31"/>
    <mergeCell ref="B32:C32"/>
    <mergeCell ref="D32:E32"/>
    <mergeCell ref="F32:G32"/>
    <mergeCell ref="B28:C28"/>
    <mergeCell ref="D28:E28"/>
    <mergeCell ref="F28:G28"/>
    <mergeCell ref="B29:C29"/>
    <mergeCell ref="D29:E29"/>
    <mergeCell ref="F29:G29"/>
    <mergeCell ref="B33:C33"/>
    <mergeCell ref="D33:E33"/>
    <mergeCell ref="F33:G33"/>
    <mergeCell ref="I34:J34"/>
    <mergeCell ref="A36:A37"/>
    <mergeCell ref="B36:C37"/>
    <mergeCell ref="D36:E37"/>
    <mergeCell ref="F36:G36"/>
    <mergeCell ref="J36:K36"/>
    <mergeCell ref="A51:E51"/>
    <mergeCell ref="F51:G51"/>
    <mergeCell ref="A47:E47"/>
    <mergeCell ref="F47:G47"/>
    <mergeCell ref="A48:E48"/>
    <mergeCell ref="F48:G48"/>
    <mergeCell ref="A50:E50"/>
    <mergeCell ref="F50:G50"/>
    <mergeCell ref="B40:E40"/>
    <mergeCell ref="A41:A42"/>
    <mergeCell ref="C41:D41"/>
    <mergeCell ref="E41:F41"/>
    <mergeCell ref="C42:D42"/>
    <mergeCell ref="E42:F42"/>
  </mergeCells>
  <printOptions horizontalCentered="1"/>
  <pageMargins left="0.70866141732283472" right="0.70866141732283472" top="0.39370078740157483" bottom="0.39370078740157483" header="0" footer="0.59055118110236227"/>
  <pageSetup scale="80" orientation="landscape" r:id="rId1"/>
  <headerFooter alignWithMargins="0">
    <oddFooter>&amp;R&amp;N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mpm01</vt:lpstr>
      <vt:lpstr>'mpm01'!Área_de_impresión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rutilo</dc:creator>
  <cp:lastModifiedBy>ALEJANDOR SOLANO GONZALEZ</cp:lastModifiedBy>
  <cp:lastPrinted>2016-01-13T17:30:50Z</cp:lastPrinted>
  <dcterms:created xsi:type="dcterms:W3CDTF">2010-12-29T18:43:41Z</dcterms:created>
  <dcterms:modified xsi:type="dcterms:W3CDTF">2016-05-03T19:59:14Z</dcterms:modified>
</cp:coreProperties>
</file>