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7590" yWindow="2055" windowWidth="15480" windowHeight="9465" tabRatio="858" firstSheet="1" activeTab="1"/>
  </bookViews>
  <sheets>
    <sheet name="mpm01" sheetId="54" state="hidden" r:id="rId1"/>
    <sheet name="mpm02" sheetId="55" r:id="rId2"/>
    <sheet name="MPM03A  " sheetId="56" state="hidden" r:id="rId3"/>
  </sheets>
  <calcPr calcId="145621"/>
</workbook>
</file>

<file path=xl/calcChain.xml><?xml version="1.0" encoding="utf-8"?>
<calcChain xmlns="http://schemas.openxmlformats.org/spreadsheetml/2006/main">
  <c r="I14" i="56" l="1"/>
  <c r="G39" i="54"/>
  <c r="K27" i="54"/>
  <c r="K30" i="54" s="1"/>
  <c r="J27" i="54"/>
  <c r="J30" i="54" s="1"/>
  <c r="I27" i="54"/>
  <c r="I30" i="54" s="1"/>
  <c r="F27" i="54"/>
  <c r="F30" i="54" s="1"/>
  <c r="D27" i="54"/>
  <c r="D30" i="54" s="1"/>
  <c r="B27" i="54"/>
  <c r="B30" i="54" s="1"/>
</calcChain>
</file>

<file path=xl/sharedStrings.xml><?xml version="1.0" encoding="utf-8"?>
<sst xmlns="http://schemas.openxmlformats.org/spreadsheetml/2006/main" count="225" uniqueCount="131">
  <si>
    <t>Altura</t>
  </si>
  <si>
    <t>Importación</t>
  </si>
  <si>
    <t>Exportación</t>
  </si>
  <si>
    <t>Desembarcados</t>
  </si>
  <si>
    <t>Embarcados</t>
  </si>
  <si>
    <t>(*) Preliminar</t>
  </si>
  <si>
    <t>Total</t>
  </si>
  <si>
    <t>Asfalto</t>
  </si>
  <si>
    <t>Nitrógeno</t>
  </si>
  <si>
    <t>Xileno</t>
  </si>
  <si>
    <t>Ácido Clorhídrico</t>
  </si>
  <si>
    <t>Coordinación General de Puertos y Marina Mercante</t>
  </si>
  <si>
    <t>Movimiento Portuario Mensual.</t>
  </si>
  <si>
    <t>NOVIEMBRE</t>
  </si>
  <si>
    <t>Puerto</t>
  </si>
  <si>
    <t>Dos Bocas</t>
  </si>
  <si>
    <t>Mes</t>
  </si>
  <si>
    <t>Año</t>
  </si>
  <si>
    <t>Carga Manejada</t>
  </si>
  <si>
    <t>Tipo de Carga</t>
  </si>
  <si>
    <t xml:space="preserve"> Cabotaje</t>
  </si>
  <si>
    <t>Buques</t>
  </si>
  <si>
    <t>Entradas</t>
  </si>
  <si>
    <t>Salidas</t>
  </si>
  <si>
    <t>Toneladas</t>
  </si>
  <si>
    <t>Arribos</t>
  </si>
  <si>
    <t>General Suelta</t>
  </si>
  <si>
    <t>Off shore **</t>
  </si>
  <si>
    <t>Carga Contenerizada</t>
  </si>
  <si>
    <t>Carga Contenerizada con Tara</t>
  </si>
  <si>
    <t xml:space="preserve">General Agricola </t>
  </si>
  <si>
    <t>General Mineral ***</t>
  </si>
  <si>
    <t>Coque de Petróleo</t>
  </si>
  <si>
    <t>Cemento</t>
  </si>
  <si>
    <t xml:space="preserve">Fluidos
</t>
  </si>
  <si>
    <t>Fluidos **</t>
  </si>
  <si>
    <t>Diesel</t>
  </si>
  <si>
    <t>Subtotal Comercial</t>
  </si>
  <si>
    <t>Petroleo y Derivados</t>
  </si>
  <si>
    <t xml:space="preserve">Pasajeros </t>
  </si>
  <si>
    <t>Carga</t>
  </si>
  <si>
    <t>Vehiculos</t>
  </si>
  <si>
    <t>Fondeados</t>
  </si>
  <si>
    <t>Atracados</t>
  </si>
  <si>
    <t>De Carga</t>
  </si>
  <si>
    <t>De Pasaje</t>
  </si>
  <si>
    <t xml:space="preserve">Embarque/Desembarque </t>
  </si>
  <si>
    <t>Ruta de Transbordador</t>
  </si>
  <si>
    <t>Cruceros</t>
  </si>
  <si>
    <t>Transito</t>
  </si>
  <si>
    <t>(***) Terminal de Usos Multiples</t>
  </si>
  <si>
    <t>(**) Terminal de Abastecimiento</t>
  </si>
  <si>
    <t>No incluye Tara de llenos de peso de contenedores vacios</t>
  </si>
  <si>
    <t xml:space="preserve">No incluye peso de los contenedores  vacios  </t>
  </si>
  <si>
    <t>Elaboro.</t>
  </si>
  <si>
    <t>TAP. Jorge Luis Escalante Ullin</t>
  </si>
  <si>
    <t>No incluye tara</t>
  </si>
  <si>
    <t>Incluye Petroles y derivados</t>
  </si>
  <si>
    <t>Incluye embarcaciones menores</t>
  </si>
  <si>
    <t>Aprobó.</t>
  </si>
  <si>
    <t>Lec. Fausto A. Camargo Parra</t>
  </si>
  <si>
    <t>MPM-02</t>
  </si>
  <si>
    <t>Contenedores</t>
  </si>
  <si>
    <t>Puerto:</t>
  </si>
  <si>
    <t>DOS BOCAS</t>
  </si>
  <si>
    <t>L L E N O S</t>
  </si>
  <si>
    <t>Cantidad</t>
  </si>
  <si>
    <t>*Carga</t>
  </si>
  <si>
    <t>Tara</t>
  </si>
  <si>
    <t>Refrigerados</t>
  </si>
  <si>
    <t>Tanque</t>
  </si>
  <si>
    <t>Otros</t>
  </si>
  <si>
    <t>20 pies</t>
  </si>
  <si>
    <t>40 pies</t>
  </si>
  <si>
    <t>Cabotaje</t>
  </si>
  <si>
    <t>Entrada</t>
  </si>
  <si>
    <t>Salida</t>
  </si>
  <si>
    <t>10 pies</t>
  </si>
  <si>
    <t>En Transbordo</t>
  </si>
  <si>
    <t>Refrig.</t>
  </si>
  <si>
    <t>V A C I O S</t>
  </si>
  <si>
    <t>20 Pies</t>
  </si>
  <si>
    <t>40 Pies</t>
  </si>
  <si>
    <t>Vehiculos Automotores</t>
  </si>
  <si>
    <t>Unidades</t>
  </si>
  <si>
    <t>Observaciones.</t>
  </si>
  <si>
    <t>Carga en Toneladas.</t>
  </si>
  <si>
    <t>COORDINACION GENERAL DE PUERTOS Y MARINA MERCANTE</t>
  </si>
  <si>
    <t>DIRECCION GENERAL DE PUERTOS</t>
  </si>
  <si>
    <t>MOVIMIENTO PORTUARIO DE EMBARCACIONES NACIONALES Y EXTRANJERAS</t>
  </si>
  <si>
    <t>MONOBOYAS</t>
  </si>
  <si>
    <t>NO. DE</t>
  </si>
  <si>
    <t xml:space="preserve"> </t>
  </si>
  <si>
    <t>TIPO DE</t>
  </si>
  <si>
    <t>CALADO</t>
  </si>
  <si>
    <t>CARGA DE</t>
  </si>
  <si>
    <t>BOYA</t>
  </si>
  <si>
    <t>REF.</t>
  </si>
  <si>
    <t>NOMBRE DEL BUQUE</t>
  </si>
  <si>
    <t>BANDERA</t>
  </si>
  <si>
    <t>T.B.R.</t>
  </si>
  <si>
    <t>ESLORA</t>
  </si>
  <si>
    <t>MANGA</t>
  </si>
  <si>
    <t>EMBARCACION</t>
  </si>
  <si>
    <t xml:space="preserve">MAXIMO </t>
  </si>
  <si>
    <t>CRUDO TNS.</t>
  </si>
  <si>
    <t>NO.</t>
  </si>
  <si>
    <t>PUERTO ANTERIOR</t>
  </si>
  <si>
    <t>SIGUIENTE PUERTO</t>
  </si>
  <si>
    <t>BUQUE TANQUE</t>
  </si>
  <si>
    <t>18 X 28</t>
  </si>
  <si>
    <t>ESTADOS UNIDOS DE AMERICA</t>
  </si>
  <si>
    <t>ISLAS MARSHALL</t>
  </si>
  <si>
    <t>Granel mineral semi mecanizado (grava)</t>
  </si>
  <si>
    <t>Mineral Fraccionada ***</t>
  </si>
  <si>
    <t>CANADA</t>
  </si>
  <si>
    <t>ESPAÑA</t>
  </si>
  <si>
    <t>MINERVA MARINA</t>
  </si>
  <si>
    <t>GRECIA</t>
  </si>
  <si>
    <t>NORUEGA</t>
  </si>
  <si>
    <t>MARZO</t>
  </si>
  <si>
    <t>-</t>
  </si>
  <si>
    <t>SKS SKEENA</t>
  </si>
  <si>
    <t>DONAT</t>
  </si>
  <si>
    <t>CROACIA</t>
  </si>
  <si>
    <t>SANKO AMITY</t>
  </si>
  <si>
    <t>LIBERIA</t>
  </si>
  <si>
    <t>EAGLE TACOMA</t>
  </si>
  <si>
    <t>SINGAPUR</t>
  </si>
  <si>
    <t>LEYLA K</t>
  </si>
  <si>
    <t>Lic. Fausto A. Camargo Parra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</si>
</sst>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  <numFmt numFmtId="166" formatCode="#,##0;[Red]#,##0"/>
    <numFmt numFmtId="167" formatCode="0.000"/>
    <numFmt numFmtId="168" formatCode="0.0"/>
    <numFmt numFmtId="169" formatCode="#.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bscript"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5" fillId="0" borderId="0"/>
    <xf numFmtId="9" fontId="3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2" fillId="0" borderId="0" xfId="0" applyFont="1"/>
    <xf numFmtId="0" fontId="0" fillId="0" borderId="0" xfId="0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0" xfId="0" applyFont="1" applyFill="1"/>
    <xf numFmtId="0" fontId="0" fillId="0" borderId="1" xfId="0" applyFill="1" applyBorder="1"/>
    <xf numFmtId="0" fontId="2" fillId="0" borderId="1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/>
    </xf>
    <xf numFmtId="0" fontId="0" fillId="0" borderId="0" xfId="0" applyFill="1" applyBorder="1"/>
    <xf numFmtId="3" fontId="10" fillId="0" borderId="0" xfId="0" applyNumberFormat="1" applyFont="1" applyFill="1" applyBorder="1"/>
    <xf numFmtId="0" fontId="10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4" xfId="0" applyFont="1" applyFill="1" applyBorder="1"/>
    <xf numFmtId="3" fontId="2" fillId="2" borderId="4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/>
    <xf numFmtId="4" fontId="7" fillId="0" borderId="6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0" fontId="7" fillId="0" borderId="0" xfId="0" applyFont="1" applyFill="1" applyBorder="1"/>
    <xf numFmtId="49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11" fillId="0" borderId="0" xfId="0" applyFont="1" applyFill="1"/>
    <xf numFmtId="3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12" fillId="0" borderId="0" xfId="0" applyFont="1" applyFill="1"/>
    <xf numFmtId="0" fontId="6" fillId="0" borderId="0" xfId="0" applyFont="1" applyFill="1"/>
    <xf numFmtId="0" fontId="0" fillId="0" borderId="13" xfId="0" applyFill="1" applyBorder="1"/>
    <xf numFmtId="0" fontId="7" fillId="0" borderId="14" xfId="0" applyFont="1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/>
    <xf numFmtId="0" fontId="0" fillId="0" borderId="2" xfId="0" applyFill="1" applyBorder="1"/>
    <xf numFmtId="4" fontId="7" fillId="0" borderId="1" xfId="0" applyNumberFormat="1" applyFont="1" applyFill="1" applyBorder="1" applyAlignment="1"/>
    <xf numFmtId="4" fontId="7" fillId="0" borderId="3" xfId="0" applyNumberFormat="1" applyFont="1" applyFill="1" applyBorder="1" applyAlignment="1"/>
    <xf numFmtId="0" fontId="2" fillId="0" borderId="3" xfId="0" applyFont="1" applyFill="1" applyBorder="1" applyAlignment="1">
      <alignment horizontal="center"/>
    </xf>
    <xf numFmtId="0" fontId="0" fillId="0" borderId="17" xfId="0" applyFill="1" applyBorder="1"/>
    <xf numFmtId="0" fontId="7" fillId="0" borderId="1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167" fontId="7" fillId="0" borderId="11" xfId="0" applyNumberFormat="1" applyFont="1" applyFill="1" applyBorder="1" applyAlignment="1">
      <alignment horizontal="center"/>
    </xf>
    <xf numFmtId="0" fontId="0" fillId="0" borderId="3" xfId="0" applyFill="1" applyBorder="1"/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6" xfId="0" applyFont="1" applyFill="1" applyBorder="1"/>
    <xf numFmtId="0" fontId="0" fillId="0" borderId="19" xfId="0" applyFill="1" applyBorder="1"/>
    <xf numFmtId="0" fontId="0" fillId="0" borderId="12" xfId="0" applyFill="1" applyBorder="1"/>
    <xf numFmtId="0" fontId="0" fillId="0" borderId="20" xfId="0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8" fontId="7" fillId="0" borderId="11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6" xfId="0" applyFont="1" applyFill="1" applyBorder="1"/>
    <xf numFmtId="0" fontId="12" fillId="0" borderId="0" xfId="0" applyFont="1" applyFill="1" applyBorder="1"/>
    <xf numFmtId="0" fontId="7" fillId="0" borderId="12" xfId="0" applyFont="1" applyFill="1" applyBorder="1"/>
    <xf numFmtId="17" fontId="0" fillId="0" borderId="0" xfId="0" applyNumberFormat="1"/>
    <xf numFmtId="0" fontId="7" fillId="0" borderId="0" xfId="0" applyFont="1" applyAlignment="1">
      <alignment horizontal="right"/>
    </xf>
    <xf numFmtId="0" fontId="7" fillId="0" borderId="0" xfId="0" applyFont="1"/>
    <xf numFmtId="0" fontId="13" fillId="3" borderId="22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169" fontId="15" fillId="0" borderId="23" xfId="0" applyNumberFormat="1" applyFont="1" applyFill="1" applyBorder="1" applyAlignment="1">
      <alignment horizontal="center"/>
    </xf>
    <xf numFmtId="4" fontId="15" fillId="0" borderId="23" xfId="0" applyNumberFormat="1" applyFont="1" applyFill="1" applyBorder="1" applyAlignment="1">
      <alignment horizontal="center"/>
    </xf>
    <xf numFmtId="0" fontId="2" fillId="0" borderId="0" xfId="0" applyFont="1" applyFill="1" applyBorder="1"/>
    <xf numFmtId="4" fontId="0" fillId="0" borderId="0" xfId="0" applyNumberForma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5" fillId="0" borderId="23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/>
    </xf>
    <xf numFmtId="165" fontId="7" fillId="0" borderId="3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12">
    <cellStyle name="Euro" xfId="1"/>
    <cellStyle name="Millares 2" xfId="2"/>
    <cellStyle name="Millares 3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1"/>
    <cellStyle name="Porcentual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11</xdr:row>
      <xdr:rowOff>76200</xdr:rowOff>
    </xdr:from>
    <xdr:to>
      <xdr:col>1</xdr:col>
      <xdr:colOff>266700</xdr:colOff>
      <xdr:row>12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33575" y="1819275"/>
          <a:ext cx="2571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8</xdr:row>
      <xdr:rowOff>76200</xdr:rowOff>
    </xdr:from>
    <xdr:to>
      <xdr:col>1</xdr:col>
      <xdr:colOff>266700</xdr:colOff>
      <xdr:row>9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14550" y="1304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24</xdr:row>
      <xdr:rowOff>76200</xdr:rowOff>
    </xdr:from>
    <xdr:to>
      <xdr:col>1</xdr:col>
      <xdr:colOff>266700</xdr:colOff>
      <xdr:row>25</xdr:row>
      <xdr:rowOff>66675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114550" y="4143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28</xdr:row>
      <xdr:rowOff>76200</xdr:rowOff>
    </xdr:from>
    <xdr:to>
      <xdr:col>1</xdr:col>
      <xdr:colOff>266700</xdr:colOff>
      <xdr:row>29</xdr:row>
      <xdr:rowOff>104775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11455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849630</xdr:colOff>
      <xdr:row>9</xdr:row>
      <xdr:rowOff>7620</xdr:rowOff>
    </xdr:from>
    <xdr:to>
      <xdr:col>0</xdr:col>
      <xdr:colOff>1181111</xdr:colOff>
      <xdr:row>9</xdr:row>
      <xdr:rowOff>150495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849630" y="1407795"/>
          <a:ext cx="331481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7</xdr:col>
      <xdr:colOff>605790</xdr:colOff>
      <xdr:row>9</xdr:row>
      <xdr:rowOff>0</xdr:rowOff>
    </xdr:from>
    <xdr:to>
      <xdr:col>8</xdr:col>
      <xdr:colOff>218956</xdr:colOff>
      <xdr:row>9</xdr:row>
      <xdr:rowOff>152400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505450" y="14001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8</xdr:col>
      <xdr:colOff>786765</xdr:colOff>
      <xdr:row>9</xdr:row>
      <xdr:rowOff>0</xdr:rowOff>
    </xdr:from>
    <xdr:to>
      <xdr:col>9</xdr:col>
      <xdr:colOff>210022</xdr:colOff>
      <xdr:row>9</xdr:row>
      <xdr:rowOff>142875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292215" y="1400175"/>
          <a:ext cx="232882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1038225</xdr:colOff>
      <xdr:row>14</xdr:row>
      <xdr:rowOff>142875</xdr:rowOff>
    </xdr:from>
    <xdr:to>
      <xdr:col>0</xdr:col>
      <xdr:colOff>1257181</xdr:colOff>
      <xdr:row>15</xdr:row>
      <xdr:rowOff>123825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1038225" y="24003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504825</xdr:colOff>
      <xdr:row>17</xdr:row>
      <xdr:rowOff>19050</xdr:rowOff>
    </xdr:from>
    <xdr:to>
      <xdr:col>0</xdr:col>
      <xdr:colOff>723781</xdr:colOff>
      <xdr:row>18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504825" y="27908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371475</xdr:colOff>
      <xdr:row>25</xdr:row>
      <xdr:rowOff>19050</xdr:rowOff>
    </xdr:from>
    <xdr:to>
      <xdr:col>0</xdr:col>
      <xdr:colOff>590431</xdr:colOff>
      <xdr:row>25</xdr:row>
      <xdr:rowOff>171450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371475" y="42957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0</xdr:col>
      <xdr:colOff>419100</xdr:colOff>
      <xdr:row>20</xdr:row>
      <xdr:rowOff>19050</xdr:rowOff>
    </xdr:from>
    <xdr:to>
      <xdr:col>0</xdr:col>
      <xdr:colOff>638056</xdr:colOff>
      <xdr:row>20</xdr:row>
      <xdr:rowOff>171450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419100" y="33242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571500</xdr:colOff>
      <xdr:row>21</xdr:row>
      <xdr:rowOff>9525</xdr:rowOff>
    </xdr:from>
    <xdr:to>
      <xdr:col>0</xdr:col>
      <xdr:colOff>790456</xdr:colOff>
      <xdr:row>21</xdr:row>
      <xdr:rowOff>161925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571500" y="35052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962025</xdr:colOff>
      <xdr:row>22</xdr:row>
      <xdr:rowOff>19050</xdr:rowOff>
    </xdr:from>
    <xdr:to>
      <xdr:col>0</xdr:col>
      <xdr:colOff>1180981</xdr:colOff>
      <xdr:row>22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62025" y="37052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361950</xdr:colOff>
      <xdr:row>23</xdr:row>
      <xdr:rowOff>28575</xdr:rowOff>
    </xdr:from>
    <xdr:to>
      <xdr:col>0</xdr:col>
      <xdr:colOff>580906</xdr:colOff>
      <xdr:row>23</xdr:row>
      <xdr:rowOff>180975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361950" y="39052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457200</xdr:colOff>
      <xdr:row>19</xdr:row>
      <xdr:rowOff>19050</xdr:rowOff>
    </xdr:from>
    <xdr:to>
      <xdr:col>0</xdr:col>
      <xdr:colOff>676156</xdr:colOff>
      <xdr:row>19</xdr:row>
      <xdr:rowOff>171450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457200" y="31337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9</xdr:col>
      <xdr:colOff>619125</xdr:colOff>
      <xdr:row>9</xdr:row>
      <xdr:rowOff>152400</xdr:rowOff>
    </xdr:from>
    <xdr:to>
      <xdr:col>10</xdr:col>
      <xdr:colOff>28456</xdr:colOff>
      <xdr:row>10</xdr:row>
      <xdr:rowOff>133350</xdr:rowOff>
    </xdr:to>
    <xdr:sp macro="" textlink="">
      <xdr:nvSpPr>
        <xdr:cNvPr id="17" name="Text Box 13"/>
        <xdr:cNvSpPr txBox="1">
          <a:spLocks noChangeArrowheads="1"/>
        </xdr:cNvSpPr>
      </xdr:nvSpPr>
      <xdr:spPr bwMode="auto">
        <a:xfrm>
          <a:off x="6934200" y="15525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1685925</xdr:colOff>
      <xdr:row>15</xdr:row>
      <xdr:rowOff>133350</xdr:rowOff>
    </xdr:from>
    <xdr:to>
      <xdr:col>0</xdr:col>
      <xdr:colOff>1904881</xdr:colOff>
      <xdr:row>16</xdr:row>
      <xdr:rowOff>114300</xdr:rowOff>
    </xdr:to>
    <xdr:sp macro="" textlink="">
      <xdr:nvSpPr>
        <xdr:cNvPr id="18" name="Text Box 13"/>
        <xdr:cNvSpPr txBox="1">
          <a:spLocks noChangeArrowheads="1"/>
        </xdr:cNvSpPr>
      </xdr:nvSpPr>
      <xdr:spPr bwMode="auto">
        <a:xfrm>
          <a:off x="1685925" y="25622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218956</xdr:colOff>
      <xdr:row>10</xdr:row>
      <xdr:rowOff>152400</xdr:rowOff>
    </xdr:to>
    <xdr:sp macro="" textlink="">
      <xdr:nvSpPr>
        <xdr:cNvPr id="19" name="Text Box 13"/>
        <xdr:cNvSpPr txBox="1">
          <a:spLocks noChangeArrowheads="1"/>
        </xdr:cNvSpPr>
      </xdr:nvSpPr>
      <xdr:spPr bwMode="auto">
        <a:xfrm>
          <a:off x="5505450" y="15716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8</xdr:col>
      <xdr:colOff>790575</xdr:colOff>
      <xdr:row>10</xdr:row>
      <xdr:rowOff>0</xdr:rowOff>
    </xdr:from>
    <xdr:to>
      <xdr:col>9</xdr:col>
      <xdr:colOff>199906</xdr:colOff>
      <xdr:row>10</xdr:row>
      <xdr:rowOff>152400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296025" y="15716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6</xdr:col>
      <xdr:colOff>600075</xdr:colOff>
      <xdr:row>25</xdr:row>
      <xdr:rowOff>38100</xdr:rowOff>
    </xdr:from>
    <xdr:to>
      <xdr:col>8</xdr:col>
      <xdr:colOff>199906</xdr:colOff>
      <xdr:row>25</xdr:row>
      <xdr:rowOff>190500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5486400" y="43148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377190</xdr:colOff>
      <xdr:row>38</xdr:row>
      <xdr:rowOff>95250</xdr:rowOff>
    </xdr:from>
    <xdr:to>
      <xdr:col>5</xdr:col>
      <xdr:colOff>415290</xdr:colOff>
      <xdr:row>39</xdr:row>
      <xdr:rowOff>84201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48940" y="6362700"/>
          <a:ext cx="695325" cy="1508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Importación</a:t>
          </a:r>
        </a:p>
      </xdr:txBody>
    </xdr:sp>
    <xdr:clientData/>
  </xdr:twoCellAnchor>
  <xdr:twoCellAnchor>
    <xdr:from>
      <xdr:col>7</xdr:col>
      <xdr:colOff>661035</xdr:colOff>
      <xdr:row>38</xdr:row>
      <xdr:rowOff>95250</xdr:rowOff>
    </xdr:from>
    <xdr:to>
      <xdr:col>8</xdr:col>
      <xdr:colOff>708769</xdr:colOff>
      <xdr:row>39</xdr:row>
      <xdr:rowOff>95250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918710" y="6362700"/>
          <a:ext cx="809734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Exportación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view="pageBreakPreview" topLeftCell="A19" zoomScaleNormal="100" workbookViewId="0">
      <selection activeCell="I49" sqref="I49"/>
    </sheetView>
  </sheetViews>
  <sheetFormatPr baseColWidth="10" defaultRowHeight="12.75" x14ac:dyDescent="0.2"/>
  <cols>
    <col min="1" max="1" width="28.85546875" style="2" bestFit="1" customWidth="1"/>
    <col min="2" max="2" width="8" style="2" customWidth="1"/>
    <col min="3" max="3" width="8.140625" style="2" customWidth="1"/>
    <col min="4" max="4" width="9.140625" style="2" customWidth="1"/>
    <col min="5" max="5" width="8.7109375" style="2" customWidth="1"/>
    <col min="6" max="6" width="10.42578125" style="2" customWidth="1"/>
    <col min="7" max="7" width="9.28515625" style="2" customWidth="1"/>
    <col min="8" max="8" width="9" style="2" hidden="1" customWidth="1"/>
    <col min="9" max="10" width="12.140625" style="2" bestFit="1" customWidth="1"/>
    <col min="11" max="16384" width="11.42578125" style="2"/>
  </cols>
  <sheetData>
    <row r="1" spans="1:12" x14ac:dyDescent="0.2">
      <c r="E1" s="2" t="s">
        <v>11</v>
      </c>
    </row>
    <row r="2" spans="1:12" x14ac:dyDescent="0.2">
      <c r="E2" s="2" t="s">
        <v>12</v>
      </c>
    </row>
    <row r="3" spans="1:12" ht="3" customHeight="1" x14ac:dyDescent="0.2">
      <c r="L3" s="2" t="s">
        <v>13</v>
      </c>
    </row>
    <row r="4" spans="1:12" x14ac:dyDescent="0.2">
      <c r="A4" s="88" t="s">
        <v>14</v>
      </c>
      <c r="B4" s="3" t="s">
        <v>15</v>
      </c>
      <c r="I4" s="4" t="s">
        <v>16</v>
      </c>
      <c r="J4" s="92" t="s">
        <v>120</v>
      </c>
      <c r="K4" s="92"/>
    </row>
    <row r="5" spans="1:12" x14ac:dyDescent="0.2">
      <c r="I5" s="4" t="s">
        <v>17</v>
      </c>
      <c r="J5" s="92">
        <v>2012</v>
      </c>
      <c r="K5" s="92"/>
    </row>
    <row r="6" spans="1:12" ht="15.75" thickBot="1" x14ac:dyDescent="0.3">
      <c r="E6" s="5" t="s">
        <v>18</v>
      </c>
    </row>
    <row r="7" spans="1:12" ht="13.5" thickBot="1" x14ac:dyDescent="0.25">
      <c r="A7" s="93" t="s">
        <v>19</v>
      </c>
      <c r="B7" s="94" t="s">
        <v>0</v>
      </c>
      <c r="C7" s="94"/>
      <c r="D7" s="94"/>
      <c r="E7" s="94"/>
      <c r="F7" s="94"/>
      <c r="G7" s="94"/>
      <c r="I7" s="94" t="s">
        <v>20</v>
      </c>
      <c r="J7" s="94"/>
      <c r="K7" s="94"/>
      <c r="L7" s="4"/>
    </row>
    <row r="8" spans="1:12" ht="13.5" thickBot="1" x14ac:dyDescent="0.25">
      <c r="A8" s="93"/>
      <c r="B8" s="95" t="s">
        <v>1</v>
      </c>
      <c r="C8" s="95"/>
      <c r="D8" s="95" t="s">
        <v>2</v>
      </c>
      <c r="E8" s="95"/>
      <c r="F8" s="95" t="s">
        <v>21</v>
      </c>
      <c r="G8" s="95"/>
      <c r="I8" s="80" t="s">
        <v>22</v>
      </c>
      <c r="J8" s="80" t="s">
        <v>23</v>
      </c>
      <c r="K8" s="80" t="s">
        <v>21</v>
      </c>
    </row>
    <row r="9" spans="1:12" ht="13.5" thickBot="1" x14ac:dyDescent="0.25">
      <c r="A9" s="93"/>
      <c r="B9" s="95" t="s">
        <v>24</v>
      </c>
      <c r="C9" s="95"/>
      <c r="D9" s="95" t="s">
        <v>24</v>
      </c>
      <c r="E9" s="95"/>
      <c r="F9" s="95" t="s">
        <v>25</v>
      </c>
      <c r="G9" s="95"/>
      <c r="I9" s="80" t="s">
        <v>24</v>
      </c>
      <c r="J9" s="80" t="s">
        <v>24</v>
      </c>
      <c r="K9" s="80" t="s">
        <v>25</v>
      </c>
    </row>
    <row r="10" spans="1:12" ht="13.5" thickBot="1" x14ac:dyDescent="0.25">
      <c r="A10" s="6" t="s">
        <v>26</v>
      </c>
      <c r="B10" s="96">
        <v>252.339</v>
      </c>
      <c r="C10" s="97"/>
      <c r="D10" s="98"/>
      <c r="E10" s="98"/>
      <c r="F10" s="99">
        <v>1</v>
      </c>
      <c r="G10" s="99"/>
      <c r="H10" s="4"/>
      <c r="I10" s="83">
        <v>415.33</v>
      </c>
      <c r="J10" s="83">
        <v>1615.54</v>
      </c>
      <c r="K10" s="86">
        <v>28</v>
      </c>
    </row>
    <row r="11" spans="1:12" ht="13.5" thickBot="1" x14ac:dyDescent="0.25">
      <c r="A11" s="7" t="s">
        <v>27</v>
      </c>
      <c r="B11" s="96"/>
      <c r="C11" s="97"/>
      <c r="D11" s="96"/>
      <c r="E11" s="97"/>
      <c r="F11" s="100"/>
      <c r="G11" s="101"/>
      <c r="H11" s="4"/>
      <c r="I11" s="85">
        <v>11032</v>
      </c>
      <c r="J11" s="85">
        <v>123557</v>
      </c>
      <c r="K11" s="85">
        <v>371</v>
      </c>
    </row>
    <row r="12" spans="1:12" ht="13.5" thickBot="1" x14ac:dyDescent="0.25">
      <c r="A12" s="6" t="s">
        <v>28</v>
      </c>
      <c r="B12" s="96"/>
      <c r="C12" s="97"/>
      <c r="D12" s="98"/>
      <c r="E12" s="98"/>
      <c r="F12" s="99"/>
      <c r="G12" s="99"/>
      <c r="I12" s="83"/>
      <c r="J12" s="83"/>
      <c r="K12" s="86"/>
    </row>
    <row r="13" spans="1:12" ht="13.5" thickBot="1" x14ac:dyDescent="0.25">
      <c r="A13" s="6" t="s">
        <v>29</v>
      </c>
      <c r="B13" s="102"/>
      <c r="C13" s="103"/>
      <c r="D13" s="102"/>
      <c r="E13" s="103"/>
      <c r="F13" s="100"/>
      <c r="G13" s="101"/>
      <c r="I13" s="83"/>
      <c r="J13" s="83"/>
      <c r="K13" s="86"/>
    </row>
    <row r="14" spans="1:12" ht="13.5" thickBot="1" x14ac:dyDescent="0.25">
      <c r="A14" s="6" t="s">
        <v>30</v>
      </c>
      <c r="B14" s="104"/>
      <c r="C14" s="104"/>
      <c r="D14" s="105"/>
      <c r="E14" s="106"/>
      <c r="F14" s="99"/>
      <c r="G14" s="99"/>
      <c r="I14" s="83"/>
      <c r="J14" s="83"/>
      <c r="K14" s="86"/>
    </row>
    <row r="15" spans="1:12" ht="13.5" thickBot="1" x14ac:dyDescent="0.25">
      <c r="A15" s="8" t="s">
        <v>31</v>
      </c>
      <c r="B15" s="98"/>
      <c r="C15" s="98"/>
      <c r="D15" s="107"/>
      <c r="E15" s="107"/>
      <c r="F15" s="99"/>
      <c r="G15" s="99"/>
      <c r="H15" s="4"/>
      <c r="I15" s="83"/>
      <c r="J15" s="83"/>
      <c r="K15" s="86"/>
    </row>
    <row r="16" spans="1:12" ht="13.5" thickBot="1" x14ac:dyDescent="0.25">
      <c r="A16" s="7" t="s">
        <v>32</v>
      </c>
      <c r="B16" s="98"/>
      <c r="C16" s="98"/>
      <c r="D16" s="107"/>
      <c r="E16" s="107"/>
      <c r="F16" s="99"/>
      <c r="G16" s="99"/>
      <c r="H16" s="4"/>
      <c r="I16" s="83"/>
      <c r="J16" s="83"/>
      <c r="K16" s="86"/>
    </row>
    <row r="17" spans="1:11" ht="13.5" thickBot="1" x14ac:dyDescent="0.25">
      <c r="A17" s="7" t="s">
        <v>113</v>
      </c>
      <c r="B17" s="98"/>
      <c r="C17" s="98"/>
      <c r="D17" s="107"/>
      <c r="E17" s="107"/>
      <c r="F17" s="99"/>
      <c r="G17" s="99"/>
      <c r="H17" s="4"/>
      <c r="I17" s="83"/>
      <c r="J17" s="83"/>
      <c r="K17" s="86"/>
    </row>
    <row r="18" spans="1:11" ht="13.5" thickBot="1" x14ac:dyDescent="0.25">
      <c r="A18" s="7" t="s">
        <v>33</v>
      </c>
      <c r="B18" s="98"/>
      <c r="C18" s="98"/>
      <c r="D18" s="102"/>
      <c r="E18" s="103"/>
      <c r="F18" s="99"/>
      <c r="G18" s="99"/>
      <c r="H18" s="4"/>
      <c r="I18" s="83"/>
      <c r="J18" s="83"/>
      <c r="K18" s="86"/>
    </row>
    <row r="19" spans="1:11" ht="13.5" thickBot="1" x14ac:dyDescent="0.25">
      <c r="A19" s="7" t="s">
        <v>114</v>
      </c>
      <c r="B19" s="104"/>
      <c r="C19" s="104"/>
      <c r="D19" s="107"/>
      <c r="E19" s="107"/>
      <c r="F19" s="99"/>
      <c r="G19" s="99"/>
      <c r="H19" s="4"/>
      <c r="I19" s="83"/>
      <c r="J19" s="83"/>
      <c r="K19" s="86"/>
    </row>
    <row r="20" spans="1:11" ht="15" customHeight="1" thickBot="1" x14ac:dyDescent="0.25">
      <c r="A20" s="9" t="s">
        <v>34</v>
      </c>
      <c r="B20" s="104"/>
      <c r="C20" s="104"/>
      <c r="D20" s="107"/>
      <c r="E20" s="107"/>
      <c r="F20" s="99"/>
      <c r="G20" s="99"/>
      <c r="H20" s="4"/>
      <c r="I20" s="83"/>
      <c r="J20" s="10"/>
      <c r="K20" s="86"/>
    </row>
    <row r="21" spans="1:11" ht="15" customHeight="1" thickBot="1" x14ac:dyDescent="0.25">
      <c r="A21" s="11" t="s">
        <v>7</v>
      </c>
      <c r="B21" s="96"/>
      <c r="C21" s="97"/>
      <c r="D21" s="108"/>
      <c r="E21" s="109"/>
      <c r="F21" s="100"/>
      <c r="G21" s="101"/>
      <c r="H21" s="4"/>
      <c r="I21" s="83"/>
      <c r="J21" s="10"/>
      <c r="K21" s="86"/>
    </row>
    <row r="22" spans="1:11" ht="15" customHeight="1" thickBot="1" x14ac:dyDescent="0.25">
      <c r="A22" s="11" t="s">
        <v>8</v>
      </c>
      <c r="B22" s="104"/>
      <c r="C22" s="104"/>
      <c r="D22" s="107"/>
      <c r="E22" s="107"/>
      <c r="F22" s="99"/>
      <c r="G22" s="99"/>
      <c r="H22" s="4"/>
      <c r="I22" s="83"/>
      <c r="J22" s="10">
        <v>422.08</v>
      </c>
      <c r="K22" s="86">
        <v>3</v>
      </c>
    </row>
    <row r="23" spans="1:11" ht="15" customHeight="1" thickBot="1" x14ac:dyDescent="0.25">
      <c r="A23" s="11" t="s">
        <v>10</v>
      </c>
      <c r="B23" s="104"/>
      <c r="C23" s="104"/>
      <c r="D23" s="107"/>
      <c r="E23" s="107"/>
      <c r="F23" s="99"/>
      <c r="G23" s="99"/>
      <c r="H23" s="4"/>
      <c r="I23" s="83"/>
      <c r="J23" s="10">
        <v>269.37099999999998</v>
      </c>
      <c r="K23" s="86"/>
    </row>
    <row r="24" spans="1:11" ht="15" customHeight="1" thickBot="1" x14ac:dyDescent="0.25">
      <c r="A24" s="11" t="s">
        <v>9</v>
      </c>
      <c r="B24" s="104"/>
      <c r="C24" s="104"/>
      <c r="D24" s="107"/>
      <c r="E24" s="107"/>
      <c r="F24" s="99"/>
      <c r="G24" s="99"/>
      <c r="H24" s="4"/>
      <c r="I24" s="83"/>
      <c r="J24" s="10">
        <v>203.88</v>
      </c>
      <c r="K24" s="86"/>
    </row>
    <row r="25" spans="1:11" ht="16.5" thickBot="1" x14ac:dyDescent="0.35">
      <c r="A25" s="8" t="s">
        <v>35</v>
      </c>
      <c r="B25" s="107"/>
      <c r="C25" s="107"/>
      <c r="D25" s="107"/>
      <c r="E25" s="107"/>
      <c r="F25" s="100"/>
      <c r="G25" s="101"/>
      <c r="H25" s="12"/>
      <c r="I25" s="83"/>
      <c r="J25" s="10"/>
      <c r="K25" s="86"/>
    </row>
    <row r="26" spans="1:11" ht="16.5" thickBot="1" x14ac:dyDescent="0.35">
      <c r="A26" s="7" t="s">
        <v>36</v>
      </c>
      <c r="B26" s="104"/>
      <c r="C26" s="104"/>
      <c r="D26" s="107"/>
      <c r="E26" s="107"/>
      <c r="F26" s="99"/>
      <c r="G26" s="99"/>
      <c r="H26" s="12"/>
      <c r="I26" s="83">
        <v>27469.942000000003</v>
      </c>
      <c r="J26" s="83"/>
      <c r="K26" s="86">
        <v>7</v>
      </c>
    </row>
    <row r="27" spans="1:11" ht="13.5" thickBot="1" x14ac:dyDescent="0.25">
      <c r="A27" s="8" t="s">
        <v>37</v>
      </c>
      <c r="B27" s="98">
        <f>SUM(B10:C25)</f>
        <v>252.339</v>
      </c>
      <c r="C27" s="98"/>
      <c r="D27" s="98">
        <f>SUM(D10:E25)</f>
        <v>0</v>
      </c>
      <c r="E27" s="98"/>
      <c r="F27" s="104">
        <f>SUM(F10:G25)</f>
        <v>1</v>
      </c>
      <c r="G27" s="104"/>
      <c r="I27" s="83">
        <f>SUM(I10:I26)</f>
        <v>38917.272000000004</v>
      </c>
      <c r="J27" s="83">
        <f>SUM(J10:J26)</f>
        <v>126067.871</v>
      </c>
      <c r="K27" s="83">
        <f>SUM(K10:K26)</f>
        <v>409</v>
      </c>
    </row>
    <row r="28" spans="1:11" ht="13.5" thickBot="1" x14ac:dyDescent="0.25">
      <c r="A28" s="13"/>
      <c r="B28" s="14"/>
      <c r="C28" s="14"/>
      <c r="D28" s="107"/>
      <c r="E28" s="107"/>
      <c r="F28" s="15"/>
      <c r="G28" s="15"/>
      <c r="I28" s="16"/>
      <c r="J28" s="16"/>
      <c r="K28" s="17"/>
    </row>
    <row r="29" spans="1:11" ht="13.5" thickBot="1" x14ac:dyDescent="0.25">
      <c r="A29" s="18" t="s">
        <v>38</v>
      </c>
      <c r="B29" s="110"/>
      <c r="C29" s="110"/>
      <c r="D29" s="98">
        <v>641308.89</v>
      </c>
      <c r="E29" s="98">
        <v>641308.88888888888</v>
      </c>
      <c r="F29" s="111">
        <v>5</v>
      </c>
      <c r="G29" s="111"/>
      <c r="I29" s="19"/>
      <c r="J29" s="20"/>
      <c r="K29" s="21"/>
    </row>
    <row r="30" spans="1:11" ht="13.5" thickBot="1" x14ac:dyDescent="0.25">
      <c r="A30" s="22" t="s">
        <v>6</v>
      </c>
      <c r="B30" s="112">
        <f>B27+B29</f>
        <v>252.339</v>
      </c>
      <c r="C30" s="112"/>
      <c r="D30" s="112">
        <f>SUM(D29+D27)</f>
        <v>641308.89</v>
      </c>
      <c r="E30" s="112"/>
      <c r="F30" s="113">
        <f>SUM(F29+F27)</f>
        <v>6</v>
      </c>
      <c r="G30" s="113"/>
      <c r="I30" s="23">
        <f>I27</f>
        <v>38917.272000000004</v>
      </c>
      <c r="J30" s="84">
        <f>J27</f>
        <v>126067.871</v>
      </c>
      <c r="K30" s="24">
        <f>K27+K29</f>
        <v>409</v>
      </c>
    </row>
    <row r="31" spans="1:11" ht="5.25" customHeight="1" x14ac:dyDescent="0.2">
      <c r="A31" s="25"/>
      <c r="B31" s="26"/>
      <c r="C31" s="26"/>
      <c r="D31" s="27"/>
      <c r="E31" s="27"/>
      <c r="F31" s="28"/>
      <c r="G31" s="29"/>
      <c r="I31" s="114"/>
      <c r="J31" s="114"/>
      <c r="K31" s="30"/>
    </row>
    <row r="32" spans="1:11" ht="13.5" thickBot="1" x14ac:dyDescent="0.25">
      <c r="A32" s="3"/>
    </row>
    <row r="33" spans="1:11" ht="13.5" thickBot="1" x14ac:dyDescent="0.25">
      <c r="A33" s="95"/>
      <c r="B33" s="93" t="s">
        <v>39</v>
      </c>
      <c r="C33" s="93"/>
      <c r="D33" s="93" t="s">
        <v>40</v>
      </c>
      <c r="E33" s="93"/>
      <c r="F33" s="93" t="s">
        <v>25</v>
      </c>
      <c r="G33" s="93"/>
      <c r="H33" s="31"/>
      <c r="J33" s="95" t="s">
        <v>41</v>
      </c>
      <c r="K33" s="95"/>
    </row>
    <row r="34" spans="1:11" ht="26.25" thickBot="1" x14ac:dyDescent="0.25">
      <c r="A34" s="95"/>
      <c r="B34" s="93"/>
      <c r="C34" s="93"/>
      <c r="D34" s="93"/>
      <c r="E34" s="93"/>
      <c r="F34" s="82" t="s">
        <v>42</v>
      </c>
      <c r="G34" s="82" t="s">
        <v>43</v>
      </c>
      <c r="J34" s="6" t="s">
        <v>44</v>
      </c>
      <c r="K34" s="6" t="s">
        <v>45</v>
      </c>
    </row>
    <row r="35" spans="1:11" ht="13.5" thickBot="1" x14ac:dyDescent="0.25">
      <c r="A35" s="6" t="s">
        <v>46</v>
      </c>
      <c r="B35" s="32">
        <v>628</v>
      </c>
      <c r="C35" s="32">
        <v>509</v>
      </c>
      <c r="D35" s="82"/>
      <c r="E35" s="82"/>
      <c r="F35" s="82"/>
      <c r="G35" s="82"/>
      <c r="H35" s="13"/>
      <c r="J35" s="33"/>
      <c r="K35" s="33"/>
    </row>
    <row r="36" spans="1:11" ht="13.5" thickBot="1" x14ac:dyDescent="0.25">
      <c r="A36" s="6" t="s">
        <v>47</v>
      </c>
      <c r="B36" s="6" t="s">
        <v>22</v>
      </c>
      <c r="C36" s="80" t="s">
        <v>23</v>
      </c>
      <c r="D36" s="6" t="s">
        <v>22</v>
      </c>
      <c r="E36" s="6" t="s">
        <v>23</v>
      </c>
      <c r="F36" s="80" t="s">
        <v>22</v>
      </c>
      <c r="G36" s="6" t="s">
        <v>23</v>
      </c>
      <c r="H36" s="13"/>
      <c r="J36" s="13"/>
      <c r="K36" s="13"/>
    </row>
    <row r="37" spans="1:11" ht="13.5" thickBot="1" x14ac:dyDescent="0.25">
      <c r="B37" s="115" t="s">
        <v>39</v>
      </c>
      <c r="C37" s="116"/>
      <c r="D37" s="116"/>
      <c r="E37" s="117"/>
      <c r="F37" s="6"/>
      <c r="G37" s="6"/>
      <c r="H37" s="13"/>
      <c r="J37" s="13"/>
      <c r="K37" s="13"/>
    </row>
    <row r="38" spans="1:11" ht="13.5" thickBot="1" x14ac:dyDescent="0.25">
      <c r="A38" s="118" t="s">
        <v>48</v>
      </c>
      <c r="B38" s="6" t="s">
        <v>49</v>
      </c>
      <c r="C38" s="115" t="s">
        <v>3</v>
      </c>
      <c r="D38" s="117"/>
      <c r="E38" s="115" t="s">
        <v>4</v>
      </c>
      <c r="F38" s="117"/>
      <c r="G38" s="6" t="s">
        <v>6</v>
      </c>
      <c r="H38" s="13"/>
      <c r="J38" s="13"/>
      <c r="K38" s="13"/>
    </row>
    <row r="39" spans="1:11" ht="13.5" thickBot="1" x14ac:dyDescent="0.25">
      <c r="A39" s="119"/>
      <c r="B39" s="80">
        <v>0</v>
      </c>
      <c r="C39" s="115">
        <v>0</v>
      </c>
      <c r="D39" s="117"/>
      <c r="E39" s="115">
        <v>0</v>
      </c>
      <c r="F39" s="117"/>
      <c r="G39" s="86">
        <f>B39+C39+E39</f>
        <v>0</v>
      </c>
      <c r="H39" s="13"/>
      <c r="J39" s="13"/>
      <c r="K39" s="13"/>
    </row>
    <row r="40" spans="1:11" s="3" customFormat="1" x14ac:dyDescent="0.2">
      <c r="A40" s="3" t="s">
        <v>50</v>
      </c>
    </row>
    <row r="41" spans="1:11" s="3" customFormat="1" x14ac:dyDescent="0.2">
      <c r="A41" s="3" t="s">
        <v>51</v>
      </c>
    </row>
    <row r="42" spans="1:11" x14ac:dyDescent="0.2">
      <c r="A42" s="3" t="s">
        <v>5</v>
      </c>
    </row>
    <row r="43" spans="1:11" ht="13.5" thickBot="1" x14ac:dyDescent="0.25"/>
    <row r="44" spans="1:11" ht="13.5" thickBot="1" x14ac:dyDescent="0.25">
      <c r="A44" s="123" t="s">
        <v>52</v>
      </c>
      <c r="B44" s="123"/>
      <c r="C44" s="123"/>
      <c r="D44" s="123"/>
      <c r="E44" s="123"/>
      <c r="F44" s="95"/>
      <c r="G44" s="95"/>
    </row>
    <row r="45" spans="1:11" ht="13.5" thickBot="1" x14ac:dyDescent="0.25">
      <c r="A45" s="123" t="s">
        <v>53</v>
      </c>
      <c r="B45" s="123"/>
      <c r="C45" s="123"/>
      <c r="D45" s="123"/>
      <c r="E45" s="123"/>
      <c r="F45" s="95"/>
      <c r="G45" s="95"/>
      <c r="H45" s="2" t="s">
        <v>54</v>
      </c>
      <c r="I45" s="34" t="s">
        <v>55</v>
      </c>
    </row>
    <row r="46" spans="1:11" ht="13.5" thickBot="1" x14ac:dyDescent="0.25">
      <c r="A46" s="81" t="s">
        <v>56</v>
      </c>
      <c r="B46" s="81"/>
      <c r="C46" s="81"/>
      <c r="D46" s="81"/>
      <c r="E46" s="81"/>
      <c r="F46" s="80"/>
      <c r="G46" s="80"/>
      <c r="I46" s="35"/>
    </row>
    <row r="47" spans="1:11" ht="13.5" thickBot="1" x14ac:dyDescent="0.25">
      <c r="A47" s="123" t="s">
        <v>57</v>
      </c>
      <c r="B47" s="123"/>
      <c r="C47" s="123"/>
      <c r="D47" s="123"/>
      <c r="E47" s="123"/>
      <c r="F47" s="95"/>
      <c r="G47" s="95"/>
      <c r="I47" s="35"/>
    </row>
    <row r="48" spans="1:11" ht="13.5" thickBot="1" x14ac:dyDescent="0.25">
      <c r="A48" s="120" t="s">
        <v>58</v>
      </c>
      <c r="B48" s="121"/>
      <c r="C48" s="121"/>
      <c r="D48" s="121"/>
      <c r="E48" s="122"/>
      <c r="F48" s="95"/>
      <c r="G48" s="95"/>
      <c r="H48" s="2" t="s">
        <v>59</v>
      </c>
      <c r="I48" s="34" t="s">
        <v>130</v>
      </c>
    </row>
  </sheetData>
  <mergeCells count="92">
    <mergeCell ref="A48:E48"/>
    <mergeCell ref="F48:G48"/>
    <mergeCell ref="A44:E44"/>
    <mergeCell ref="F44:G44"/>
    <mergeCell ref="A45:E45"/>
    <mergeCell ref="F45:G45"/>
    <mergeCell ref="A47:E47"/>
    <mergeCell ref="F47:G47"/>
    <mergeCell ref="B37:E37"/>
    <mergeCell ref="A38:A39"/>
    <mergeCell ref="C38:D38"/>
    <mergeCell ref="E38:F38"/>
    <mergeCell ref="C39:D39"/>
    <mergeCell ref="E39:F39"/>
    <mergeCell ref="I31:J31"/>
    <mergeCell ref="A33:A34"/>
    <mergeCell ref="B33:C34"/>
    <mergeCell ref="D33:E34"/>
    <mergeCell ref="F33:G33"/>
    <mergeCell ref="J33:K33"/>
    <mergeCell ref="D28:E28"/>
    <mergeCell ref="B29:C29"/>
    <mergeCell ref="D29:E29"/>
    <mergeCell ref="F29:G29"/>
    <mergeCell ref="B30:C30"/>
    <mergeCell ref="D30:E30"/>
    <mergeCell ref="F30:G30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J4:K4"/>
    <mergeCell ref="J5:K5"/>
    <mergeCell ref="A7:A9"/>
    <mergeCell ref="B7:G7"/>
    <mergeCell ref="I7:K7"/>
    <mergeCell ref="B8:C8"/>
    <mergeCell ref="D8:E8"/>
    <mergeCell ref="F8:G8"/>
    <mergeCell ref="B9:C9"/>
    <mergeCell ref="D9:E9"/>
    <mergeCell ref="F9:G9"/>
  </mergeCells>
  <pageMargins left="0.70866141732283472" right="0.39370078740157483" top="0.49" bottom="0.98425196850393704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tabSelected="1" workbookViewId="0">
      <selection activeCell="K5" sqref="K5"/>
    </sheetView>
  </sheetViews>
  <sheetFormatPr baseColWidth="10" defaultRowHeight="12.75" x14ac:dyDescent="0.2"/>
  <cols>
    <col min="1" max="1" width="7.28515625" style="2" customWidth="1"/>
    <col min="2" max="2" width="8.42578125" style="2" customWidth="1"/>
    <col min="3" max="4" width="11.42578125" style="2"/>
    <col min="5" max="5" width="9.85546875" style="2" customWidth="1"/>
    <col min="6" max="6" width="9.28515625" style="2" customWidth="1"/>
    <col min="7" max="7" width="6.140625" style="2" customWidth="1"/>
    <col min="8" max="9" width="11.42578125" style="2"/>
    <col min="10" max="10" width="7.42578125" style="2" customWidth="1"/>
    <col min="11" max="11" width="6.85546875" style="2" customWidth="1"/>
    <col min="12" max="13" width="6.42578125" style="2" customWidth="1"/>
    <col min="14" max="16384" width="11.42578125" style="2"/>
  </cols>
  <sheetData>
    <row r="1" spans="2:15" x14ac:dyDescent="0.2">
      <c r="D1" s="2" t="s">
        <v>11</v>
      </c>
      <c r="L1" s="2" t="s">
        <v>61</v>
      </c>
    </row>
    <row r="2" spans="2:15" x14ac:dyDescent="0.2">
      <c r="D2" s="125" t="s">
        <v>62</v>
      </c>
      <c r="E2" s="125"/>
      <c r="F2" s="125"/>
      <c r="G2" s="125"/>
      <c r="H2" s="125"/>
    </row>
    <row r="3" spans="2:15" x14ac:dyDescent="0.2">
      <c r="J3" s="88" t="s">
        <v>17</v>
      </c>
      <c r="K3" s="92">
        <v>2012</v>
      </c>
      <c r="L3" s="92"/>
      <c r="M3" s="92"/>
    </row>
    <row r="4" spans="2:15" x14ac:dyDescent="0.2">
      <c r="B4" s="2" t="s">
        <v>63</v>
      </c>
      <c r="C4" s="3" t="s">
        <v>64</v>
      </c>
      <c r="G4" s="3" t="s">
        <v>65</v>
      </c>
      <c r="K4" s="126" t="s">
        <v>120</v>
      </c>
      <c r="L4" s="126"/>
      <c r="M4" s="126"/>
    </row>
    <row r="5" spans="2:15" ht="13.5" thickBot="1" x14ac:dyDescent="0.25">
      <c r="B5" s="36"/>
      <c r="C5" s="37" t="s">
        <v>1</v>
      </c>
      <c r="D5" s="38"/>
      <c r="E5" s="38"/>
      <c r="F5" s="38"/>
      <c r="G5" s="38"/>
      <c r="H5" s="37" t="s">
        <v>2</v>
      </c>
      <c r="I5" s="38"/>
      <c r="J5" s="38"/>
      <c r="K5" s="38"/>
      <c r="L5" s="38"/>
      <c r="M5" s="39"/>
    </row>
    <row r="6" spans="2:15" ht="13.5" thickBot="1" x14ac:dyDescent="0.25">
      <c r="B6" s="40"/>
      <c r="C6" s="95" t="s">
        <v>66</v>
      </c>
      <c r="D6" s="95"/>
      <c r="E6" s="95"/>
      <c r="F6" s="124" t="s">
        <v>67</v>
      </c>
      <c r="G6" s="124" t="s">
        <v>68</v>
      </c>
      <c r="H6" s="95" t="s">
        <v>66</v>
      </c>
      <c r="I6" s="95"/>
      <c r="J6" s="95"/>
      <c r="K6" s="124" t="s">
        <v>67</v>
      </c>
      <c r="L6" s="124" t="s">
        <v>68</v>
      </c>
      <c r="M6" s="41"/>
      <c r="N6" s="42"/>
      <c r="O6" s="42"/>
    </row>
    <row r="7" spans="2:15" ht="13.5" thickBot="1" x14ac:dyDescent="0.25">
      <c r="B7" s="40"/>
      <c r="C7" s="6" t="s">
        <v>69</v>
      </c>
      <c r="D7" s="6" t="s">
        <v>70</v>
      </c>
      <c r="E7" s="43" t="s">
        <v>71</v>
      </c>
      <c r="F7" s="118"/>
      <c r="G7" s="124"/>
      <c r="H7" s="6" t="s">
        <v>69</v>
      </c>
      <c r="I7" s="6" t="s">
        <v>70</v>
      </c>
      <c r="J7" s="43" t="s">
        <v>71</v>
      </c>
      <c r="K7" s="118"/>
      <c r="L7" s="124"/>
      <c r="M7" s="41"/>
      <c r="N7" s="42"/>
      <c r="O7" s="42"/>
    </row>
    <row r="8" spans="2:15" ht="13.5" thickBot="1" x14ac:dyDescent="0.25">
      <c r="B8" s="40" t="s">
        <v>72</v>
      </c>
      <c r="C8" s="86"/>
      <c r="D8" s="44"/>
      <c r="E8" s="86"/>
      <c r="F8" s="45"/>
      <c r="G8" s="46"/>
      <c r="H8" s="86"/>
      <c r="I8" s="44"/>
      <c r="J8" s="86"/>
      <c r="K8" s="45"/>
      <c r="L8" s="47"/>
      <c r="M8" s="48"/>
      <c r="N8" s="13"/>
      <c r="O8" s="13"/>
    </row>
    <row r="9" spans="2:15" ht="13.5" thickBot="1" x14ac:dyDescent="0.25">
      <c r="B9" s="40" t="s">
        <v>73</v>
      </c>
      <c r="C9" s="86"/>
      <c r="D9" s="6"/>
      <c r="E9" s="49"/>
      <c r="F9" s="6"/>
      <c r="G9" s="6"/>
      <c r="H9" s="86"/>
      <c r="I9" s="6"/>
      <c r="J9" s="50"/>
      <c r="K9" s="51"/>
      <c r="L9" s="52"/>
      <c r="M9" s="48"/>
      <c r="N9" s="13"/>
      <c r="O9" s="13"/>
    </row>
    <row r="10" spans="2:15" x14ac:dyDescent="0.2">
      <c r="B10" s="40"/>
      <c r="C10" s="53"/>
      <c r="D10" s="13"/>
      <c r="E10" s="53"/>
      <c r="F10" s="54"/>
      <c r="G10" s="13"/>
      <c r="H10" s="53"/>
      <c r="I10" s="13"/>
      <c r="J10" s="53"/>
      <c r="K10" s="53"/>
      <c r="L10" s="13"/>
      <c r="M10" s="48"/>
      <c r="N10" s="13"/>
      <c r="O10" s="13"/>
    </row>
    <row r="11" spans="2:15" x14ac:dyDescent="0.2">
      <c r="B11" s="40"/>
      <c r="D11" s="3"/>
      <c r="E11" s="3"/>
      <c r="F11" s="3"/>
      <c r="G11" s="3" t="s">
        <v>74</v>
      </c>
      <c r="H11" s="3"/>
      <c r="I11" s="3"/>
      <c r="J11" s="3"/>
      <c r="K11" s="3"/>
      <c r="L11" s="3"/>
      <c r="M11" s="48"/>
    </row>
    <row r="12" spans="2:15" ht="13.5" thickBot="1" x14ac:dyDescent="0.25">
      <c r="B12" s="40"/>
      <c r="C12" s="13" t="s">
        <v>75</v>
      </c>
      <c r="D12" s="13"/>
      <c r="E12" s="13"/>
      <c r="F12" s="13"/>
      <c r="G12" s="13"/>
      <c r="H12" s="13" t="s">
        <v>76</v>
      </c>
      <c r="I12" s="13"/>
      <c r="J12" s="13"/>
      <c r="K12" s="13"/>
      <c r="L12" s="13"/>
      <c r="M12" s="48"/>
    </row>
    <row r="13" spans="2:15" ht="13.5" thickBot="1" x14ac:dyDescent="0.25">
      <c r="B13" s="40"/>
      <c r="C13" s="95" t="s">
        <v>66</v>
      </c>
      <c r="D13" s="95"/>
      <c r="E13" s="95"/>
      <c r="F13" s="124" t="s">
        <v>40</v>
      </c>
      <c r="G13" s="124" t="s">
        <v>68</v>
      </c>
      <c r="H13" s="95" t="s">
        <v>66</v>
      </c>
      <c r="I13" s="95"/>
      <c r="J13" s="95"/>
      <c r="K13" s="124" t="s">
        <v>40</v>
      </c>
      <c r="L13" s="124" t="s">
        <v>68</v>
      </c>
      <c r="M13" s="41"/>
      <c r="N13" s="42"/>
      <c r="O13" s="42"/>
    </row>
    <row r="14" spans="2:15" ht="13.5" thickBot="1" x14ac:dyDescent="0.25">
      <c r="B14" s="40"/>
      <c r="C14" s="6" t="s">
        <v>69</v>
      </c>
      <c r="D14" s="6" t="s">
        <v>70</v>
      </c>
      <c r="E14" s="6" t="s">
        <v>71</v>
      </c>
      <c r="F14" s="124"/>
      <c r="G14" s="124"/>
      <c r="H14" s="6" t="s">
        <v>69</v>
      </c>
      <c r="I14" s="6" t="s">
        <v>70</v>
      </c>
      <c r="J14" s="6" t="s">
        <v>71</v>
      </c>
      <c r="K14" s="124"/>
      <c r="L14" s="124"/>
      <c r="M14" s="41"/>
      <c r="N14" s="42"/>
      <c r="O14" s="42"/>
    </row>
    <row r="15" spans="2:15" ht="13.5" thickBot="1" x14ac:dyDescent="0.25">
      <c r="B15" s="40" t="s">
        <v>77</v>
      </c>
      <c r="C15" s="6"/>
      <c r="D15" s="6"/>
      <c r="E15" s="6"/>
      <c r="F15" s="55"/>
      <c r="G15" s="87"/>
      <c r="H15" s="6"/>
      <c r="I15" s="6"/>
      <c r="J15" s="8"/>
      <c r="K15" s="56"/>
      <c r="L15" s="87"/>
      <c r="M15" s="41"/>
      <c r="N15" s="42"/>
      <c r="O15" s="42"/>
    </row>
    <row r="16" spans="2:15" ht="13.5" thickBot="1" x14ac:dyDescent="0.25">
      <c r="B16" s="40" t="s">
        <v>72</v>
      </c>
      <c r="C16" s="6"/>
      <c r="D16" s="6"/>
      <c r="E16" s="8"/>
      <c r="F16" s="8"/>
      <c r="G16" s="6"/>
      <c r="H16" s="6"/>
      <c r="I16" s="6"/>
      <c r="J16" s="8"/>
      <c r="K16" s="45"/>
      <c r="L16" s="6"/>
      <c r="M16" s="48"/>
      <c r="N16" s="13"/>
      <c r="O16" s="13"/>
    </row>
    <row r="17" spans="2:15" ht="13.5" thickBot="1" x14ac:dyDescent="0.25">
      <c r="B17" s="57" t="s">
        <v>73</v>
      </c>
      <c r="C17" s="6"/>
      <c r="D17" s="6"/>
      <c r="E17" s="86"/>
      <c r="F17" s="6"/>
      <c r="G17" s="6"/>
      <c r="H17" s="6"/>
      <c r="I17" s="6"/>
      <c r="J17" s="8"/>
      <c r="K17" s="8"/>
      <c r="L17" s="6"/>
      <c r="M17" s="48"/>
      <c r="N17" s="13"/>
      <c r="O17" s="13"/>
    </row>
    <row r="18" spans="2:15" ht="9" customHeight="1" x14ac:dyDescent="0.2">
      <c r="B18" s="4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48"/>
    </row>
    <row r="19" spans="2:15" ht="13.5" thickBot="1" x14ac:dyDescent="0.25">
      <c r="B19" s="40"/>
      <c r="C19" s="13"/>
      <c r="D19" s="13"/>
      <c r="E19" s="127" t="s">
        <v>78</v>
      </c>
      <c r="F19" s="127"/>
      <c r="G19" s="127"/>
      <c r="H19" s="127"/>
      <c r="I19" s="127"/>
      <c r="J19" s="127"/>
      <c r="K19" s="13"/>
      <c r="L19" s="13"/>
      <c r="M19" s="48"/>
    </row>
    <row r="20" spans="2:15" ht="13.5" thickBot="1" x14ac:dyDescent="0.25">
      <c r="B20" s="40"/>
      <c r="C20" s="13"/>
      <c r="D20" s="13"/>
      <c r="E20" s="95" t="s">
        <v>66</v>
      </c>
      <c r="F20" s="95"/>
      <c r="G20" s="95"/>
      <c r="H20" s="95" t="s">
        <v>66</v>
      </c>
      <c r="I20" s="95"/>
      <c r="J20" s="95"/>
      <c r="K20" s="13"/>
      <c r="L20" s="13"/>
      <c r="M20" s="48"/>
    </row>
    <row r="21" spans="2:15" ht="13.5" thickBot="1" x14ac:dyDescent="0.25">
      <c r="B21" s="40"/>
      <c r="C21" s="13"/>
      <c r="E21" s="6"/>
      <c r="F21" s="6"/>
      <c r="G21" s="6"/>
      <c r="H21" s="6" t="s">
        <v>79</v>
      </c>
      <c r="I21" s="6" t="s">
        <v>70</v>
      </c>
      <c r="J21" s="6" t="s">
        <v>71</v>
      </c>
      <c r="K21" s="13"/>
      <c r="L21" s="13"/>
      <c r="M21" s="48"/>
    </row>
    <row r="22" spans="2:15" ht="13.5" thickBot="1" x14ac:dyDescent="0.25">
      <c r="B22" s="40"/>
      <c r="C22" s="13"/>
      <c r="D22" s="13" t="s">
        <v>72</v>
      </c>
      <c r="E22" s="6"/>
      <c r="F22" s="6"/>
      <c r="G22" s="6"/>
      <c r="H22" s="6"/>
      <c r="I22" s="6"/>
      <c r="J22" s="6"/>
      <c r="K22" s="13"/>
      <c r="L22" s="13"/>
      <c r="M22" s="48"/>
    </row>
    <row r="23" spans="2:15" ht="13.5" thickBot="1" x14ac:dyDescent="0.25">
      <c r="B23" s="40"/>
      <c r="C23" s="13"/>
      <c r="D23" s="13" t="s">
        <v>73</v>
      </c>
      <c r="E23" s="6"/>
      <c r="F23" s="6"/>
      <c r="G23" s="6"/>
      <c r="H23" s="6"/>
      <c r="I23" s="6"/>
      <c r="J23" s="6"/>
      <c r="K23" s="13"/>
      <c r="L23" s="13"/>
      <c r="M23" s="48"/>
    </row>
    <row r="24" spans="2:15" ht="9" customHeight="1" x14ac:dyDescent="0.2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</row>
    <row r="25" spans="2:15" x14ac:dyDescent="0.2">
      <c r="B25" s="13"/>
      <c r="C25" s="13"/>
      <c r="D25" s="13"/>
      <c r="E25" s="13"/>
      <c r="F25" s="13"/>
      <c r="G25" s="25" t="s">
        <v>80</v>
      </c>
      <c r="H25" s="13"/>
      <c r="I25" s="13"/>
      <c r="J25" s="13"/>
      <c r="K25" s="13"/>
      <c r="L25" s="13"/>
      <c r="M25" s="13"/>
    </row>
    <row r="26" spans="2:15" ht="13.5" thickBot="1" x14ac:dyDescent="0.25">
      <c r="B26" s="36"/>
      <c r="C26" s="38"/>
      <c r="D26" s="37" t="s">
        <v>1</v>
      </c>
      <c r="E26" s="38"/>
      <c r="F26" s="38"/>
      <c r="G26" s="38"/>
      <c r="H26" s="37" t="s">
        <v>2</v>
      </c>
      <c r="I26" s="38"/>
      <c r="J26" s="38"/>
      <c r="K26" s="38"/>
      <c r="L26" s="38"/>
      <c r="M26" s="39"/>
    </row>
    <row r="27" spans="2:15" ht="13.5" thickBot="1" x14ac:dyDescent="0.25">
      <c r="B27" s="40"/>
      <c r="C27" s="13"/>
      <c r="D27" s="95" t="s">
        <v>66</v>
      </c>
      <c r="E27" s="95"/>
      <c r="F27" s="95"/>
      <c r="G27" s="95" t="s">
        <v>68</v>
      </c>
      <c r="H27" s="95" t="s">
        <v>66</v>
      </c>
      <c r="I27" s="95"/>
      <c r="J27" s="95"/>
      <c r="K27" s="95" t="s">
        <v>68</v>
      </c>
      <c r="L27" s="13"/>
      <c r="M27" s="48"/>
    </row>
    <row r="28" spans="2:15" ht="13.5" thickBot="1" x14ac:dyDescent="0.25">
      <c r="B28" s="40"/>
      <c r="C28" s="13"/>
      <c r="D28" s="6" t="s">
        <v>69</v>
      </c>
      <c r="E28" s="6" t="s">
        <v>70</v>
      </c>
      <c r="F28" s="43" t="s">
        <v>71</v>
      </c>
      <c r="G28" s="128"/>
      <c r="H28" s="6" t="s">
        <v>69</v>
      </c>
      <c r="I28" s="6" t="s">
        <v>70</v>
      </c>
      <c r="J28" s="43" t="s">
        <v>71</v>
      </c>
      <c r="K28" s="128"/>
      <c r="L28" s="13"/>
      <c r="M28" s="48"/>
    </row>
    <row r="29" spans="2:15" ht="13.5" thickBot="1" x14ac:dyDescent="0.25">
      <c r="B29" s="40"/>
      <c r="C29" s="13" t="s">
        <v>81</v>
      </c>
      <c r="D29" s="86"/>
      <c r="E29" s="44"/>
      <c r="F29" s="86"/>
      <c r="G29" s="85"/>
      <c r="H29" s="52"/>
      <c r="I29" s="44"/>
      <c r="J29" s="61"/>
      <c r="K29" s="62"/>
      <c r="L29" s="13"/>
      <c r="M29" s="48"/>
    </row>
    <row r="30" spans="2:15" ht="13.5" thickBot="1" x14ac:dyDescent="0.25">
      <c r="B30" s="40"/>
      <c r="C30" s="13" t="s">
        <v>82</v>
      </c>
      <c r="D30" s="86"/>
      <c r="E30" s="86"/>
      <c r="F30" s="49"/>
      <c r="G30" s="63"/>
      <c r="H30" s="64"/>
      <c r="I30" s="6"/>
      <c r="J30" s="50"/>
      <c r="K30" s="49"/>
      <c r="L30" s="13"/>
      <c r="M30" s="48"/>
    </row>
    <row r="31" spans="2:15" x14ac:dyDescent="0.2">
      <c r="B31" s="40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48"/>
    </row>
    <row r="32" spans="2:15" ht="13.5" thickBot="1" x14ac:dyDescent="0.25">
      <c r="B32" s="40"/>
      <c r="C32" s="13"/>
      <c r="D32" s="13" t="s">
        <v>75</v>
      </c>
      <c r="E32" s="13"/>
      <c r="F32" s="13"/>
      <c r="G32" s="13"/>
      <c r="H32" s="13" t="s">
        <v>23</v>
      </c>
      <c r="I32" s="13"/>
      <c r="J32" s="13"/>
      <c r="K32" s="13"/>
      <c r="L32" s="13"/>
      <c r="M32" s="48"/>
    </row>
    <row r="33" spans="2:13" ht="13.5" thickBot="1" x14ac:dyDescent="0.25">
      <c r="B33" s="40"/>
      <c r="C33" s="13"/>
      <c r="D33" s="95" t="s">
        <v>66</v>
      </c>
      <c r="E33" s="95"/>
      <c r="F33" s="95"/>
      <c r="G33" s="95" t="s">
        <v>68</v>
      </c>
      <c r="H33" s="95" t="s">
        <v>66</v>
      </c>
      <c r="I33" s="95"/>
      <c r="J33" s="95"/>
      <c r="K33" s="95" t="s">
        <v>68</v>
      </c>
      <c r="L33" s="13"/>
      <c r="M33" s="48"/>
    </row>
    <row r="34" spans="2:13" ht="13.5" thickBot="1" x14ac:dyDescent="0.25">
      <c r="B34" s="40"/>
      <c r="C34" s="13"/>
      <c r="D34" s="6" t="s">
        <v>69</v>
      </c>
      <c r="E34" s="6" t="s">
        <v>70</v>
      </c>
      <c r="F34" s="6" t="s">
        <v>71</v>
      </c>
      <c r="G34" s="95"/>
      <c r="H34" s="6" t="s">
        <v>69</v>
      </c>
      <c r="I34" s="6" t="s">
        <v>70</v>
      </c>
      <c r="J34" s="6" t="s">
        <v>71</v>
      </c>
      <c r="K34" s="95"/>
      <c r="L34" s="13"/>
      <c r="M34" s="48"/>
    </row>
    <row r="35" spans="2:13" ht="13.5" thickBot="1" x14ac:dyDescent="0.25">
      <c r="B35" s="40"/>
      <c r="C35" s="13" t="s">
        <v>81</v>
      </c>
      <c r="D35" s="6"/>
      <c r="E35" s="6"/>
      <c r="F35" s="6"/>
      <c r="G35" s="6"/>
      <c r="H35" s="6"/>
      <c r="I35" s="6"/>
      <c r="J35" s="6"/>
      <c r="K35" s="6"/>
      <c r="L35" s="13"/>
      <c r="M35" s="48"/>
    </row>
    <row r="36" spans="2:13" ht="13.5" thickBot="1" x14ac:dyDescent="0.25">
      <c r="B36" s="40"/>
      <c r="C36" s="13" t="s">
        <v>82</v>
      </c>
      <c r="D36" s="6"/>
      <c r="E36" s="6"/>
      <c r="F36" s="6"/>
      <c r="G36" s="6"/>
      <c r="H36" s="6"/>
      <c r="I36" s="6"/>
      <c r="J36" s="6"/>
      <c r="K36" s="6"/>
      <c r="L36" s="13"/>
      <c r="M36" s="48"/>
    </row>
    <row r="37" spans="2:13" ht="9.75" customHeight="1" x14ac:dyDescent="0.2">
      <c r="B37" s="58"/>
      <c r="C37" s="59"/>
      <c r="D37" s="59"/>
      <c r="E37" s="59"/>
      <c r="F37" s="59"/>
      <c r="G37" s="59"/>
      <c r="H37" s="59"/>
      <c r="I37" s="59" t="s">
        <v>60</v>
      </c>
      <c r="J37" s="59"/>
      <c r="K37" s="59"/>
      <c r="L37" s="59"/>
      <c r="M37" s="60"/>
    </row>
    <row r="38" spans="2:13" x14ac:dyDescent="0.2">
      <c r="G38" s="2" t="s">
        <v>83</v>
      </c>
    </row>
    <row r="39" spans="2:13" x14ac:dyDescent="0.2">
      <c r="G39" s="2" t="s">
        <v>84</v>
      </c>
    </row>
    <row r="40" spans="2:13" x14ac:dyDescent="0.2">
      <c r="B40" s="36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9"/>
    </row>
    <row r="41" spans="2:13" x14ac:dyDescent="0.2">
      <c r="B41" s="36" t="s">
        <v>85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9"/>
    </row>
    <row r="42" spans="2:13" x14ac:dyDescent="0.2">
      <c r="B42" s="65"/>
      <c r="C42" s="13"/>
      <c r="D42" s="66" t="s">
        <v>86</v>
      </c>
      <c r="E42" s="13"/>
      <c r="F42" s="13"/>
      <c r="G42" s="13"/>
      <c r="H42" s="13"/>
      <c r="I42" s="13"/>
      <c r="J42" s="13"/>
      <c r="K42" s="13"/>
      <c r="L42" s="13"/>
      <c r="M42" s="48"/>
    </row>
    <row r="43" spans="2:13" x14ac:dyDescent="0.2">
      <c r="B43" s="58"/>
      <c r="C43" s="59"/>
      <c r="D43" s="67"/>
      <c r="E43" s="59"/>
      <c r="F43" s="59"/>
      <c r="G43" s="59"/>
      <c r="H43" s="59"/>
      <c r="I43" s="59"/>
      <c r="J43" s="59"/>
      <c r="K43" s="59"/>
      <c r="L43" s="59"/>
      <c r="M43" s="60"/>
    </row>
  </sheetData>
  <mergeCells count="26">
    <mergeCell ref="K27:K28"/>
    <mergeCell ref="D33:F33"/>
    <mergeCell ref="G33:G34"/>
    <mergeCell ref="H33:J33"/>
    <mergeCell ref="K33:K34"/>
    <mergeCell ref="E19:J19"/>
    <mergeCell ref="E20:G20"/>
    <mergeCell ref="H20:J20"/>
    <mergeCell ref="D27:F27"/>
    <mergeCell ref="G27:G28"/>
    <mergeCell ref="H27:J27"/>
    <mergeCell ref="L13:L14"/>
    <mergeCell ref="D2:H2"/>
    <mergeCell ref="K3:M3"/>
    <mergeCell ref="K4:M4"/>
    <mergeCell ref="C6:E6"/>
    <mergeCell ref="F6:F7"/>
    <mergeCell ref="G6:G7"/>
    <mergeCell ref="H6:J6"/>
    <mergeCell ref="K6:K7"/>
    <mergeCell ref="L6:L7"/>
    <mergeCell ref="C13:E13"/>
    <mergeCell ref="F13:F14"/>
    <mergeCell ref="G13:G14"/>
    <mergeCell ref="H13:J13"/>
    <mergeCell ref="K13:K14"/>
  </mergeCells>
  <pageMargins left="1.345" right="0.75" top="0.22" bottom="1" header="0" footer="0"/>
  <pageSetup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7" zoomScale="145" zoomScaleNormal="145" workbookViewId="0">
      <selection activeCell="I21" sqref="I21"/>
    </sheetView>
  </sheetViews>
  <sheetFormatPr baseColWidth="10" defaultRowHeight="12.75" x14ac:dyDescent="0.2"/>
  <cols>
    <col min="1" max="1" width="5" customWidth="1"/>
    <col min="2" max="2" width="17.7109375" bestFit="1" customWidth="1"/>
    <col min="3" max="3" width="12.85546875" customWidth="1"/>
    <col min="4" max="4" width="8.5703125" customWidth="1"/>
    <col min="5" max="5" width="7" customWidth="1"/>
    <col min="6" max="6" width="6.28515625" customWidth="1"/>
    <col min="7" max="7" width="12.5703125" bestFit="1" customWidth="1"/>
    <col min="8" max="8" width="6.140625" customWidth="1"/>
    <col min="9" max="9" width="12.5703125" bestFit="1" customWidth="1"/>
    <col min="10" max="10" width="5.7109375" bestFit="1" customWidth="1"/>
    <col min="11" max="11" width="14.42578125" bestFit="1" customWidth="1"/>
    <col min="12" max="12" width="23.85546875" bestFit="1" customWidth="1"/>
  </cols>
  <sheetData>
    <row r="1" spans="1:13" x14ac:dyDescent="0.2">
      <c r="A1" s="90"/>
      <c r="C1" s="129" t="s">
        <v>87</v>
      </c>
      <c r="D1" s="129"/>
      <c r="E1" s="129"/>
      <c r="F1" s="129"/>
      <c r="G1" s="129"/>
      <c r="H1" s="129"/>
      <c r="I1" s="129"/>
      <c r="J1" s="129"/>
    </row>
    <row r="2" spans="1:13" x14ac:dyDescent="0.2">
      <c r="A2" s="90"/>
      <c r="C2" s="129" t="s">
        <v>88</v>
      </c>
      <c r="D2" s="129"/>
      <c r="E2" s="129"/>
      <c r="F2" s="129"/>
      <c r="G2" s="129"/>
      <c r="H2" s="129"/>
      <c r="I2" s="129"/>
      <c r="J2" s="129"/>
      <c r="L2" s="68"/>
    </row>
    <row r="3" spans="1:13" x14ac:dyDescent="0.2">
      <c r="A3" s="90"/>
      <c r="C3" s="129" t="s">
        <v>89</v>
      </c>
      <c r="D3" s="129"/>
      <c r="E3" s="129"/>
      <c r="F3" s="129"/>
      <c r="G3" s="129"/>
      <c r="H3" s="129"/>
      <c r="I3" s="129"/>
      <c r="J3" s="129"/>
      <c r="K3" s="129"/>
      <c r="L3" s="69" t="s">
        <v>120</v>
      </c>
    </row>
    <row r="4" spans="1:13" x14ac:dyDescent="0.2">
      <c r="A4" s="90"/>
      <c r="C4" s="129" t="s">
        <v>90</v>
      </c>
      <c r="D4" s="129"/>
      <c r="E4" s="129"/>
      <c r="F4" s="129"/>
      <c r="G4" s="129"/>
      <c r="H4" s="129"/>
      <c r="I4" s="129"/>
      <c r="J4" s="129"/>
      <c r="K4" s="129"/>
      <c r="L4" s="70">
        <v>2012</v>
      </c>
    </row>
    <row r="5" spans="1:13" ht="13.5" thickBot="1" x14ac:dyDescent="0.25">
      <c r="A5" s="90"/>
      <c r="C5" s="89"/>
      <c r="D5" s="89"/>
      <c r="E5" s="89"/>
      <c r="F5" s="89"/>
      <c r="G5" s="89"/>
      <c r="H5" s="89"/>
      <c r="I5" s="89"/>
      <c r="J5" s="89"/>
      <c r="K5" s="89"/>
    </row>
    <row r="6" spans="1:13" x14ac:dyDescent="0.2">
      <c r="A6" s="71" t="s">
        <v>91</v>
      </c>
      <c r="B6" s="71" t="s">
        <v>92</v>
      </c>
      <c r="C6" s="71" t="s">
        <v>92</v>
      </c>
      <c r="D6" s="71"/>
      <c r="E6" s="71"/>
      <c r="F6" s="72"/>
      <c r="G6" s="71" t="s">
        <v>93</v>
      </c>
      <c r="H6" s="71" t="s">
        <v>94</v>
      </c>
      <c r="I6" s="71" t="s">
        <v>95</v>
      </c>
      <c r="J6" s="71" t="s">
        <v>96</v>
      </c>
      <c r="K6" s="73"/>
      <c r="L6" s="73"/>
    </row>
    <row r="7" spans="1:13" ht="13.5" thickBot="1" x14ac:dyDescent="0.25">
      <c r="A7" s="74" t="s">
        <v>97</v>
      </c>
      <c r="B7" s="74" t="s">
        <v>98</v>
      </c>
      <c r="C7" s="74" t="s">
        <v>99</v>
      </c>
      <c r="D7" s="74" t="s">
        <v>100</v>
      </c>
      <c r="E7" s="74" t="s">
        <v>101</v>
      </c>
      <c r="F7" s="74" t="s">
        <v>102</v>
      </c>
      <c r="G7" s="74" t="s">
        <v>103</v>
      </c>
      <c r="H7" s="74" t="s">
        <v>104</v>
      </c>
      <c r="I7" s="74" t="s">
        <v>105</v>
      </c>
      <c r="J7" s="74" t="s">
        <v>106</v>
      </c>
      <c r="K7" s="74" t="s">
        <v>107</v>
      </c>
      <c r="L7" s="74" t="s">
        <v>108</v>
      </c>
    </row>
    <row r="8" spans="1:13" s="2" customFormat="1" x14ac:dyDescent="0.2">
      <c r="A8" s="75" t="s">
        <v>121</v>
      </c>
      <c r="B8" s="76" t="s">
        <v>117</v>
      </c>
      <c r="C8" s="75" t="s">
        <v>118</v>
      </c>
      <c r="D8" s="77">
        <v>81467</v>
      </c>
      <c r="E8" s="77">
        <v>274.33</v>
      </c>
      <c r="F8" s="77">
        <v>48</v>
      </c>
      <c r="G8" s="77" t="s">
        <v>109</v>
      </c>
      <c r="H8" s="77" t="s">
        <v>110</v>
      </c>
      <c r="I8" s="77">
        <v>55499.841269841272</v>
      </c>
      <c r="J8" s="77">
        <v>1</v>
      </c>
      <c r="K8" s="77" t="s">
        <v>111</v>
      </c>
      <c r="L8" s="77" t="s">
        <v>116</v>
      </c>
      <c r="M8" s="78"/>
    </row>
    <row r="9" spans="1:13" s="2" customFormat="1" x14ac:dyDescent="0.2">
      <c r="A9" s="75">
        <v>1</v>
      </c>
      <c r="B9" s="76" t="s">
        <v>122</v>
      </c>
      <c r="C9" s="75" t="s">
        <v>119</v>
      </c>
      <c r="D9" s="77">
        <v>81380</v>
      </c>
      <c r="E9" s="77">
        <v>265.14999999999998</v>
      </c>
      <c r="F9" s="77">
        <v>48</v>
      </c>
      <c r="G9" s="77" t="s">
        <v>109</v>
      </c>
      <c r="H9" s="77" t="s">
        <v>110</v>
      </c>
      <c r="I9" s="91">
        <v>158879.84126984127</v>
      </c>
      <c r="J9" s="77">
        <v>2</v>
      </c>
      <c r="K9" s="77" t="s">
        <v>111</v>
      </c>
      <c r="L9" s="77" t="s">
        <v>116</v>
      </c>
      <c r="M9" s="78"/>
    </row>
    <row r="10" spans="1:13" x14ac:dyDescent="0.2">
      <c r="A10" s="75">
        <v>2</v>
      </c>
      <c r="B10" s="76" t="s">
        <v>123</v>
      </c>
      <c r="C10" s="75" t="s">
        <v>124</v>
      </c>
      <c r="D10" s="77">
        <v>84315</v>
      </c>
      <c r="E10" s="77">
        <v>281.2</v>
      </c>
      <c r="F10" s="77">
        <v>48</v>
      </c>
      <c r="G10" s="77" t="s">
        <v>109</v>
      </c>
      <c r="H10" s="77" t="s">
        <v>110</v>
      </c>
      <c r="I10" s="91">
        <v>158905.55555555556</v>
      </c>
      <c r="J10" s="77">
        <v>1</v>
      </c>
      <c r="K10" s="77" t="s">
        <v>111</v>
      </c>
      <c r="L10" s="77" t="s">
        <v>116</v>
      </c>
      <c r="M10" s="78"/>
    </row>
    <row r="11" spans="1:13" x14ac:dyDescent="0.2">
      <c r="A11" s="75">
        <v>3</v>
      </c>
      <c r="B11" s="76" t="s">
        <v>125</v>
      </c>
      <c r="C11" s="75" t="s">
        <v>126</v>
      </c>
      <c r="D11" s="77">
        <v>50199</v>
      </c>
      <c r="E11" s="77">
        <v>232.70000000000002</v>
      </c>
      <c r="F11" s="77">
        <v>38</v>
      </c>
      <c r="G11" s="77" t="s">
        <v>109</v>
      </c>
      <c r="H11" s="77" t="s">
        <v>110</v>
      </c>
      <c r="I11" s="91">
        <v>80217.142857142855</v>
      </c>
      <c r="J11" s="77">
        <v>2</v>
      </c>
      <c r="K11" s="77" t="s">
        <v>111</v>
      </c>
      <c r="L11" s="77" t="s">
        <v>111</v>
      </c>
      <c r="M11" s="78"/>
    </row>
    <row r="12" spans="1:13" x14ac:dyDescent="0.2">
      <c r="A12" s="75">
        <v>4</v>
      </c>
      <c r="B12" s="76" t="s">
        <v>127</v>
      </c>
      <c r="C12" s="75" t="s">
        <v>128</v>
      </c>
      <c r="D12" s="77">
        <v>58166</v>
      </c>
      <c r="E12" s="77">
        <v>246.8</v>
      </c>
      <c r="F12" s="77">
        <v>42</v>
      </c>
      <c r="G12" s="77" t="s">
        <v>109</v>
      </c>
      <c r="H12" s="77" t="s">
        <v>110</v>
      </c>
      <c r="I12" s="91">
        <v>79515.079365079364</v>
      </c>
      <c r="J12" s="77">
        <v>1</v>
      </c>
      <c r="K12" s="77" t="s">
        <v>111</v>
      </c>
      <c r="L12" s="77" t="s">
        <v>111</v>
      </c>
      <c r="M12" s="78"/>
    </row>
    <row r="13" spans="1:13" x14ac:dyDescent="0.2">
      <c r="A13" s="75">
        <v>5</v>
      </c>
      <c r="B13" s="76" t="s">
        <v>129</v>
      </c>
      <c r="C13" s="75" t="s">
        <v>112</v>
      </c>
      <c r="D13" s="77">
        <v>63304</v>
      </c>
      <c r="E13" s="77">
        <v>250</v>
      </c>
      <c r="F13" s="77">
        <v>44</v>
      </c>
      <c r="G13" s="77" t="s">
        <v>109</v>
      </c>
      <c r="H13" s="77" t="s">
        <v>110</v>
      </c>
      <c r="I13" s="91">
        <v>108291.42857142858</v>
      </c>
      <c r="J13" s="77">
        <v>2</v>
      </c>
      <c r="K13" s="77" t="s">
        <v>111</v>
      </c>
      <c r="L13" s="77" t="s">
        <v>115</v>
      </c>
      <c r="M13" s="78"/>
    </row>
    <row r="14" spans="1:13" x14ac:dyDescent="0.2">
      <c r="I14" s="79">
        <f>SUM(I8:I13)</f>
        <v>641308.88888888899</v>
      </c>
      <c r="K14" t="s">
        <v>92</v>
      </c>
    </row>
    <row r="20" spans="9:9" x14ac:dyDescent="0.2">
      <c r="I20" s="1" t="s">
        <v>130</v>
      </c>
    </row>
  </sheetData>
  <mergeCells count="4">
    <mergeCell ref="C1:J1"/>
    <mergeCell ref="C2:J2"/>
    <mergeCell ref="C3:K3"/>
    <mergeCell ref="C4:K4"/>
  </mergeCells>
  <printOptions horizontalCentered="1"/>
  <pageMargins left="0.19685039370078741" right="0.19685039370078741" top="0.19685039370078741" bottom="0.27559055118110237" header="0.23622047244094491" footer="0.27559055118110237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mpm01</vt:lpstr>
      <vt:lpstr>mpm02</vt:lpstr>
      <vt:lpstr>MPM03A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Juan Carlos Abascal Sánchez</cp:lastModifiedBy>
  <cp:lastPrinted>2011-09-08T16:18:04Z</cp:lastPrinted>
  <dcterms:created xsi:type="dcterms:W3CDTF">2010-12-29T18:43:41Z</dcterms:created>
  <dcterms:modified xsi:type="dcterms:W3CDTF">2012-07-09T14:39:48Z</dcterms:modified>
</cp:coreProperties>
</file>