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3715" windowHeight="11565"/>
  </bookViews>
  <sheets>
    <sheet name="mpm01" sheetId="1" r:id="rId1"/>
  </sheets>
  <calcPr calcId="145621"/>
</workbook>
</file>

<file path=xl/calcChain.xml><?xml version="1.0" encoding="utf-8"?>
<calcChain xmlns="http://schemas.openxmlformats.org/spreadsheetml/2006/main">
  <c r="B28" i="1" l="1"/>
  <c r="D28" i="1"/>
  <c r="D31" i="1" s="1"/>
  <c r="F28" i="1"/>
  <c r="F31" i="1" s="1"/>
  <c r="I28" i="1"/>
  <c r="J28" i="1"/>
  <c r="K28" i="1"/>
  <c r="K31" i="1" s="1"/>
  <c r="B31" i="1"/>
  <c r="I31" i="1"/>
  <c r="J31" i="1"/>
  <c r="G40" i="1"/>
</calcChain>
</file>

<file path=xl/sharedStrings.xml><?xml version="1.0" encoding="utf-8"?>
<sst xmlns="http://schemas.openxmlformats.org/spreadsheetml/2006/main" count="79" uniqueCount="65">
  <si>
    <t>Lic. Fausto A. Camargo Parra</t>
  </si>
  <si>
    <t>Aprobó.</t>
  </si>
  <si>
    <t>Incluye embarcaciones menores</t>
  </si>
  <si>
    <t>Incluye Petroles y derivados</t>
  </si>
  <si>
    <t>No incluye tara</t>
  </si>
  <si>
    <t>TAP. Jorge Luis Escalante Ullin</t>
  </si>
  <si>
    <t>Elaboro.</t>
  </si>
  <si>
    <t xml:space="preserve">No incluye peso de los contenedores  vacios  </t>
  </si>
  <si>
    <t>No incluye Tara de llenos de peso de contenedores vacios</t>
  </si>
  <si>
    <t>(*) Preliminar</t>
  </si>
  <si>
    <t>(**) Terminal de Abastecimiento</t>
  </si>
  <si>
    <t>(***) Terminal de Usos Multiples</t>
  </si>
  <si>
    <t>Total</t>
  </si>
  <si>
    <t>Embarcados</t>
  </si>
  <si>
    <t>Desembarcados</t>
  </si>
  <si>
    <t>Transito</t>
  </si>
  <si>
    <t>Cruceros</t>
  </si>
  <si>
    <t xml:space="preserve">Pasajeros </t>
  </si>
  <si>
    <t>Salidas</t>
  </si>
  <si>
    <t>Entradas</t>
  </si>
  <si>
    <t>Ruta de Transbordador</t>
  </si>
  <si>
    <t xml:space="preserve">Embarque/Desembarque </t>
  </si>
  <si>
    <t>De Pasaje</t>
  </si>
  <si>
    <t>De Carga</t>
  </si>
  <si>
    <t>Atracados</t>
  </si>
  <si>
    <t>Fondeados</t>
  </si>
  <si>
    <t>Vehiculos</t>
  </si>
  <si>
    <t>Arribos</t>
  </si>
  <si>
    <t>Carga</t>
  </si>
  <si>
    <t>Petroleo y Derivados</t>
  </si>
  <si>
    <t>Subtotal Comercial</t>
  </si>
  <si>
    <t>Diesel</t>
  </si>
  <si>
    <t>Fluidos **</t>
  </si>
  <si>
    <t>Xileno</t>
  </si>
  <si>
    <t>Ácido Clorhídrico</t>
  </si>
  <si>
    <t>Nitrógeno</t>
  </si>
  <si>
    <t>Asfalto</t>
  </si>
  <si>
    <t xml:space="preserve">Fluidos
</t>
  </si>
  <si>
    <t>Mineral Fraccionada ***</t>
  </si>
  <si>
    <t>Cemento</t>
  </si>
  <si>
    <t>Granel mineral semi mecanizado (grava)</t>
  </si>
  <si>
    <t>Coque de Petróleo</t>
  </si>
  <si>
    <t>General Mineral ***</t>
  </si>
  <si>
    <t>Azúcar</t>
  </si>
  <si>
    <t xml:space="preserve">Granel Agricola </t>
  </si>
  <si>
    <t>Carga Contenerizada con Tara</t>
  </si>
  <si>
    <t>Carga Contenerizada</t>
  </si>
  <si>
    <t>Off shore **</t>
  </si>
  <si>
    <t>General Suelta</t>
  </si>
  <si>
    <t>Toneladas</t>
  </si>
  <si>
    <t>Buques</t>
  </si>
  <si>
    <t>Exportación</t>
  </si>
  <si>
    <t>Importación</t>
  </si>
  <si>
    <t xml:space="preserve"> Cabotaje</t>
  </si>
  <si>
    <t>Altura</t>
  </si>
  <si>
    <t>Tipo de Carga</t>
  </si>
  <si>
    <t>Carga Manejada</t>
  </si>
  <si>
    <t>Año</t>
  </si>
  <si>
    <t>AGOSTO</t>
  </si>
  <si>
    <t>Mes</t>
  </si>
  <si>
    <t>Dos Bocas</t>
  </si>
  <si>
    <t>Puerto</t>
  </si>
  <si>
    <t>NOVIEMBRE</t>
  </si>
  <si>
    <t>Movimiento Portuario Mensual.</t>
  </si>
  <si>
    <t>Coordinación General de Puertos y Marina Mercante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</si>
</sst>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[Red]#,##0"/>
    <numFmt numFmtId="165" formatCode="#,##0.00_ ;[Red]\-#,##0.00\ "/>
    <numFmt numFmtId="166" formatCode="_-[$€-2]* #,##0.00_-;\-[$€-2]* #,##0.00_-;_-[$€-2]* &quot;-&quot;??_-"/>
    <numFmt numFmtId="167" formatCode="_([$€]* #,##0.00_);_([$€]* \(#,##0.00\);_([$€]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3" fillId="0" borderId="0" xfId="0" applyFont="1" applyFill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9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6" xfId="0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8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4" fillId="2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9">
    <cellStyle name="Euro" xfId="1"/>
    <cellStyle name="Euro 2" xfId="2"/>
    <cellStyle name="Millares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6" xfId="15"/>
    <cellStyle name="Normal 7" xfId="16"/>
    <cellStyle name="Porcentual 2" xfId="17"/>
    <cellStyle name="Porcentual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11</xdr:row>
      <xdr:rowOff>76200</xdr:rowOff>
    </xdr:from>
    <xdr:ext cx="257175" cy="1905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" y="18573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8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2500" y="1371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25</xdr:row>
      <xdr:rowOff>76200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2500" y="41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190500</xdr:colOff>
      <xdr:row>29</xdr:row>
      <xdr:rowOff>76200</xdr:rowOff>
    </xdr:from>
    <xdr:ext cx="76200" cy="200025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0" y="477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763905" y="146494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39790" y="1457325"/>
          <a:ext cx="37516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854190" y="1457325"/>
          <a:ext cx="21383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15</xdr:row>
      <xdr:rowOff>142875</xdr:rowOff>
    </xdr:from>
    <xdr:to>
      <xdr:col>0</xdr:col>
      <xdr:colOff>1257181</xdr:colOff>
      <xdr:row>16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762000" y="2571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18</xdr:row>
      <xdr:rowOff>19050</xdr:rowOff>
    </xdr:from>
    <xdr:to>
      <xdr:col>0</xdr:col>
      <xdr:colOff>723781</xdr:colOff>
      <xdr:row>19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2933700"/>
          <a:ext cx="218956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26</xdr:row>
      <xdr:rowOff>19050</xdr:rowOff>
    </xdr:from>
    <xdr:to>
      <xdr:col>0</xdr:col>
      <xdr:colOff>590431</xdr:colOff>
      <xdr:row>26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229100"/>
          <a:ext cx="218956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21</xdr:row>
      <xdr:rowOff>19050</xdr:rowOff>
    </xdr:from>
    <xdr:to>
      <xdr:col>0</xdr:col>
      <xdr:colOff>638056</xdr:colOff>
      <xdr:row>21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419475"/>
          <a:ext cx="218956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22</xdr:row>
      <xdr:rowOff>9525</xdr:rowOff>
    </xdr:from>
    <xdr:to>
      <xdr:col>0</xdr:col>
      <xdr:colOff>790456</xdr:colOff>
      <xdr:row>22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571875"/>
          <a:ext cx="19038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23</xdr:row>
      <xdr:rowOff>19050</xdr:rowOff>
    </xdr:from>
    <xdr:to>
      <xdr:col>0</xdr:col>
      <xdr:colOff>1180981</xdr:colOff>
      <xdr:row>23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762000" y="3743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24</xdr:row>
      <xdr:rowOff>28575</xdr:rowOff>
    </xdr:from>
    <xdr:to>
      <xdr:col>0</xdr:col>
      <xdr:colOff>580906</xdr:colOff>
      <xdr:row>24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3914775"/>
          <a:ext cx="21895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20</xdr:row>
      <xdr:rowOff>19050</xdr:rowOff>
    </xdr:from>
    <xdr:to>
      <xdr:col>0</xdr:col>
      <xdr:colOff>676156</xdr:colOff>
      <xdr:row>20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257550"/>
          <a:ext cx="218956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619125</xdr:colOff>
      <xdr:row>9</xdr:row>
      <xdr:rowOff>152400</xdr:rowOff>
    </xdr:from>
    <xdr:to>
      <xdr:col>10</xdr:col>
      <xdr:colOff>28456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7477125" y="1609725"/>
          <a:ext cx="17133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1685925</xdr:colOff>
      <xdr:row>16</xdr:row>
      <xdr:rowOff>133350</xdr:rowOff>
    </xdr:from>
    <xdr:to>
      <xdr:col>0</xdr:col>
      <xdr:colOff>1904881</xdr:colOff>
      <xdr:row>17</xdr:row>
      <xdr:rowOff>114300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762000" y="27241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218956</xdr:colOff>
      <xdr:row>10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5334000" y="1619250"/>
          <a:ext cx="980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8</xdr:col>
      <xdr:colOff>790575</xdr:colOff>
      <xdr:row>10</xdr:row>
      <xdr:rowOff>0</xdr:rowOff>
    </xdr:from>
    <xdr:to>
      <xdr:col>9</xdr:col>
      <xdr:colOff>199906</xdr:colOff>
      <xdr:row>10</xdr:row>
      <xdr:rowOff>152400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858000" y="1619250"/>
          <a:ext cx="19990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762000" y="2124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26</xdr:row>
      <xdr:rowOff>9525</xdr:rowOff>
    </xdr:from>
    <xdr:to>
      <xdr:col>8</xdr:col>
      <xdr:colOff>218956</xdr:colOff>
      <xdr:row>26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334000" y="4219575"/>
          <a:ext cx="980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workbookViewId="0">
      <selection activeCell="F35" sqref="F35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64</v>
      </c>
    </row>
    <row r="2" spans="1:12" x14ac:dyDescent="0.2">
      <c r="E2" s="1" t="s">
        <v>63</v>
      </c>
    </row>
    <row r="3" spans="1:12" ht="3" customHeight="1" x14ac:dyDescent="0.2">
      <c r="L3" s="1" t="s">
        <v>62</v>
      </c>
    </row>
    <row r="4" spans="1:12" x14ac:dyDescent="0.2">
      <c r="A4" s="74" t="s">
        <v>61</v>
      </c>
      <c r="B4" s="11" t="s">
        <v>60</v>
      </c>
      <c r="I4" s="59" t="s">
        <v>59</v>
      </c>
      <c r="J4" s="73" t="s">
        <v>58</v>
      </c>
      <c r="K4" s="73"/>
    </row>
    <row r="5" spans="1:12" x14ac:dyDescent="0.2">
      <c r="I5" s="59" t="s">
        <v>57</v>
      </c>
      <c r="J5" s="73">
        <v>2012</v>
      </c>
      <c r="K5" s="73"/>
    </row>
    <row r="6" spans="1:12" ht="15.75" thickBot="1" x14ac:dyDescent="0.3">
      <c r="E6" s="72" t="s">
        <v>56</v>
      </c>
    </row>
    <row r="7" spans="1:12" ht="13.5" thickBot="1" x14ac:dyDescent="0.25">
      <c r="A7" s="23" t="s">
        <v>55</v>
      </c>
      <c r="B7" s="71" t="s">
        <v>54</v>
      </c>
      <c r="C7" s="71"/>
      <c r="D7" s="71"/>
      <c r="E7" s="71"/>
      <c r="F7" s="71"/>
      <c r="G7" s="71"/>
      <c r="I7" s="71" t="s">
        <v>53</v>
      </c>
      <c r="J7" s="71"/>
      <c r="K7" s="71"/>
      <c r="L7" s="59"/>
    </row>
    <row r="8" spans="1:12" ht="13.5" thickBot="1" x14ac:dyDescent="0.25">
      <c r="A8" s="23"/>
      <c r="B8" s="3" t="s">
        <v>52</v>
      </c>
      <c r="C8" s="3"/>
      <c r="D8" s="3" t="s">
        <v>51</v>
      </c>
      <c r="E8" s="3"/>
      <c r="F8" s="3" t="s">
        <v>50</v>
      </c>
      <c r="G8" s="3"/>
      <c r="I8" s="9" t="s">
        <v>19</v>
      </c>
      <c r="J8" s="9" t="s">
        <v>18</v>
      </c>
      <c r="K8" s="9" t="s">
        <v>50</v>
      </c>
    </row>
    <row r="9" spans="1:12" ht="13.5" thickBot="1" x14ac:dyDescent="0.25">
      <c r="A9" s="23"/>
      <c r="B9" s="3" t="s">
        <v>49</v>
      </c>
      <c r="C9" s="3"/>
      <c r="D9" s="3" t="s">
        <v>49</v>
      </c>
      <c r="E9" s="3"/>
      <c r="F9" s="3" t="s">
        <v>27</v>
      </c>
      <c r="G9" s="3"/>
      <c r="I9" s="9" t="s">
        <v>49</v>
      </c>
      <c r="J9" s="9" t="s">
        <v>49</v>
      </c>
      <c r="K9" s="9" t="s">
        <v>27</v>
      </c>
    </row>
    <row r="10" spans="1:12" ht="13.5" thickBot="1" x14ac:dyDescent="0.25">
      <c r="A10" s="17" t="s">
        <v>48</v>
      </c>
      <c r="B10" s="64">
        <v>239.83699999999999</v>
      </c>
      <c r="C10" s="63"/>
      <c r="D10" s="42"/>
      <c r="E10" s="42"/>
      <c r="F10" s="54">
        <v>1</v>
      </c>
      <c r="G10" s="54"/>
      <c r="H10" s="59"/>
      <c r="I10" s="50">
        <v>103.2</v>
      </c>
      <c r="J10" s="50">
        <v>1722.76</v>
      </c>
      <c r="K10" s="13">
        <v>30</v>
      </c>
    </row>
    <row r="11" spans="1:12" ht="13.5" thickBot="1" x14ac:dyDescent="0.25">
      <c r="A11" s="55" t="s">
        <v>47</v>
      </c>
      <c r="B11" s="64"/>
      <c r="C11" s="63"/>
      <c r="D11" s="64"/>
      <c r="E11" s="63"/>
      <c r="F11" s="58"/>
      <c r="G11" s="57"/>
      <c r="H11" s="59"/>
      <c r="I11" s="70">
        <v>22300</v>
      </c>
      <c r="J11" s="70">
        <v>153298</v>
      </c>
      <c r="K11" s="70">
        <v>371</v>
      </c>
    </row>
    <row r="12" spans="1:12" ht="13.5" thickBot="1" x14ac:dyDescent="0.25">
      <c r="A12" s="17" t="s">
        <v>46</v>
      </c>
      <c r="B12" s="64"/>
      <c r="C12" s="63"/>
      <c r="D12" s="42"/>
      <c r="E12" s="42"/>
      <c r="F12" s="54"/>
      <c r="G12" s="54"/>
      <c r="I12" s="50"/>
      <c r="J12" s="50"/>
      <c r="K12" s="13"/>
    </row>
    <row r="13" spans="1:12" ht="13.5" thickBot="1" x14ac:dyDescent="0.25">
      <c r="A13" s="17" t="s">
        <v>45</v>
      </c>
      <c r="B13" s="67">
        <v>44.656999999999996</v>
      </c>
      <c r="C13" s="66"/>
      <c r="D13" s="67"/>
      <c r="E13" s="66"/>
      <c r="F13" s="58"/>
      <c r="G13" s="57"/>
      <c r="I13" s="50"/>
      <c r="J13" s="50"/>
      <c r="K13" s="13"/>
    </row>
    <row r="14" spans="1:12" ht="13.5" thickBot="1" x14ac:dyDescent="0.25">
      <c r="A14" s="52" t="s">
        <v>44</v>
      </c>
      <c r="B14" s="51"/>
      <c r="C14" s="51"/>
      <c r="D14" s="69"/>
      <c r="E14" s="68"/>
      <c r="F14" s="54"/>
      <c r="G14" s="54"/>
      <c r="I14" s="50"/>
      <c r="J14" s="50"/>
      <c r="K14" s="13"/>
    </row>
    <row r="15" spans="1:12" ht="13.5" thickBot="1" x14ac:dyDescent="0.25">
      <c r="A15" s="55" t="s">
        <v>43</v>
      </c>
      <c r="B15" s="42"/>
      <c r="C15" s="42"/>
      <c r="D15" s="64"/>
      <c r="E15" s="63"/>
      <c r="F15" s="54"/>
      <c r="G15" s="54"/>
      <c r="H15" s="59"/>
      <c r="I15" s="50"/>
      <c r="J15" s="50"/>
      <c r="K15" s="13"/>
    </row>
    <row r="16" spans="1:12" ht="13.5" thickBot="1" x14ac:dyDescent="0.25">
      <c r="A16" s="52" t="s">
        <v>42</v>
      </c>
      <c r="B16" s="42"/>
      <c r="C16" s="42"/>
      <c r="D16" s="48"/>
      <c r="E16" s="48"/>
      <c r="F16" s="54"/>
      <c r="G16" s="54"/>
      <c r="H16" s="59"/>
      <c r="I16" s="50"/>
      <c r="J16" s="50"/>
      <c r="K16" s="13"/>
    </row>
    <row r="17" spans="1:11" ht="13.5" thickBot="1" x14ac:dyDescent="0.25">
      <c r="A17" s="55" t="s">
        <v>41</v>
      </c>
      <c r="B17" s="42"/>
      <c r="C17" s="42"/>
      <c r="D17" s="48"/>
      <c r="E17" s="48"/>
      <c r="F17" s="54"/>
      <c r="G17" s="54"/>
      <c r="H17" s="59"/>
      <c r="I17" s="50"/>
      <c r="J17" s="50"/>
      <c r="K17" s="13"/>
    </row>
    <row r="18" spans="1:11" ht="13.5" thickBot="1" x14ac:dyDescent="0.25">
      <c r="A18" s="55" t="s">
        <v>40</v>
      </c>
      <c r="B18" s="42"/>
      <c r="C18" s="42"/>
      <c r="D18" s="48"/>
      <c r="E18" s="48"/>
      <c r="F18" s="54"/>
      <c r="G18" s="54"/>
      <c r="H18" s="59"/>
      <c r="I18" s="50"/>
      <c r="J18" s="50"/>
      <c r="K18" s="13"/>
    </row>
    <row r="19" spans="1:11" ht="13.5" thickBot="1" x14ac:dyDescent="0.25">
      <c r="A19" s="55" t="s">
        <v>39</v>
      </c>
      <c r="B19" s="42"/>
      <c r="C19" s="42"/>
      <c r="D19" s="67"/>
      <c r="E19" s="66"/>
      <c r="F19" s="54"/>
      <c r="G19" s="54"/>
      <c r="H19" s="59"/>
      <c r="I19" s="50"/>
      <c r="J19" s="50"/>
      <c r="K19" s="13"/>
    </row>
    <row r="20" spans="1:11" ht="13.5" thickBot="1" x14ac:dyDescent="0.25">
      <c r="A20" s="55" t="s">
        <v>38</v>
      </c>
      <c r="B20" s="51"/>
      <c r="C20" s="51"/>
      <c r="D20" s="48"/>
      <c r="E20" s="48"/>
      <c r="F20" s="54"/>
      <c r="G20" s="54"/>
      <c r="H20" s="59"/>
      <c r="I20" s="50"/>
      <c r="J20" s="50"/>
      <c r="K20" s="13"/>
    </row>
    <row r="21" spans="1:11" ht="15" customHeight="1" thickBot="1" x14ac:dyDescent="0.25">
      <c r="A21" s="65" t="s">
        <v>37</v>
      </c>
      <c r="B21" s="51"/>
      <c r="C21" s="51"/>
      <c r="D21" s="48"/>
      <c r="E21" s="48"/>
      <c r="F21" s="54"/>
      <c r="G21" s="54"/>
      <c r="H21" s="59"/>
      <c r="I21" s="50"/>
      <c r="J21" s="56"/>
      <c r="K21" s="13"/>
    </row>
    <row r="22" spans="1:11" ht="15" customHeight="1" thickBot="1" x14ac:dyDescent="0.25">
      <c r="A22" s="60" t="s">
        <v>36</v>
      </c>
      <c r="B22" s="64">
        <v>6042.5020000000004</v>
      </c>
      <c r="C22" s="63"/>
      <c r="D22" s="62"/>
      <c r="E22" s="61"/>
      <c r="F22" s="58">
        <v>1</v>
      </c>
      <c r="G22" s="57"/>
      <c r="H22" s="59"/>
      <c r="I22" s="50"/>
      <c r="J22" s="56"/>
      <c r="K22" s="13"/>
    </row>
    <row r="23" spans="1:11" ht="15" customHeight="1" thickBot="1" x14ac:dyDescent="0.25">
      <c r="A23" s="60" t="s">
        <v>35</v>
      </c>
      <c r="B23" s="51"/>
      <c r="C23" s="51"/>
      <c r="D23" s="48"/>
      <c r="E23" s="48"/>
      <c r="F23" s="54"/>
      <c r="G23" s="54"/>
      <c r="H23" s="59"/>
      <c r="I23" s="50"/>
      <c r="J23" s="56">
        <v>567.87</v>
      </c>
      <c r="K23" s="13">
        <v>3</v>
      </c>
    </row>
    <row r="24" spans="1:11" ht="15" customHeight="1" thickBot="1" x14ac:dyDescent="0.25">
      <c r="A24" s="60" t="s">
        <v>34</v>
      </c>
      <c r="B24" s="51"/>
      <c r="C24" s="51"/>
      <c r="D24" s="48"/>
      <c r="E24" s="48"/>
      <c r="F24" s="54"/>
      <c r="G24" s="54"/>
      <c r="H24" s="59"/>
      <c r="I24" s="50"/>
      <c r="J24" s="56">
        <v>426.12</v>
      </c>
      <c r="K24" s="13"/>
    </row>
    <row r="25" spans="1:11" ht="15" customHeight="1" thickBot="1" x14ac:dyDescent="0.25">
      <c r="A25" s="60" t="s">
        <v>33</v>
      </c>
      <c r="B25" s="51"/>
      <c r="C25" s="51"/>
      <c r="D25" s="48"/>
      <c r="E25" s="48"/>
      <c r="F25" s="54"/>
      <c r="G25" s="54"/>
      <c r="H25" s="59"/>
      <c r="I25" s="50"/>
      <c r="J25" s="56">
        <v>314.20999999999998</v>
      </c>
      <c r="K25" s="13"/>
    </row>
    <row r="26" spans="1:11" ht="16.5" thickBot="1" x14ac:dyDescent="0.35">
      <c r="A26" s="52" t="s">
        <v>32</v>
      </c>
      <c r="B26" s="48"/>
      <c r="C26" s="48"/>
      <c r="D26" s="48"/>
      <c r="E26" s="48"/>
      <c r="F26" s="58"/>
      <c r="G26" s="57"/>
      <c r="H26" s="53"/>
      <c r="I26" s="50"/>
      <c r="J26" s="56"/>
      <c r="K26" s="13"/>
    </row>
    <row r="27" spans="1:11" ht="16.5" thickBot="1" x14ac:dyDescent="0.35">
      <c r="A27" s="55" t="s">
        <v>31</v>
      </c>
      <c r="B27" s="51"/>
      <c r="C27" s="51"/>
      <c r="D27" s="48"/>
      <c r="E27" s="48"/>
      <c r="F27" s="54"/>
      <c r="G27" s="54"/>
      <c r="H27" s="53"/>
      <c r="I27" s="50">
        <v>37531.134000000005</v>
      </c>
      <c r="J27" s="50"/>
      <c r="K27" s="13">
        <v>8</v>
      </c>
    </row>
    <row r="28" spans="1:11" ht="13.5" thickBot="1" x14ac:dyDescent="0.25">
      <c r="A28" s="52" t="s">
        <v>30</v>
      </c>
      <c r="B28" s="42">
        <f>SUM(B10:C26)</f>
        <v>6326.9960000000001</v>
      </c>
      <c r="C28" s="42"/>
      <c r="D28" s="42">
        <f>SUM(D10:E26)</f>
        <v>0</v>
      </c>
      <c r="E28" s="42"/>
      <c r="F28" s="51">
        <f>SUM(F10:G26)</f>
        <v>2</v>
      </c>
      <c r="G28" s="51"/>
      <c r="I28" s="50">
        <f>SUM(I10:I27)</f>
        <v>59934.334000000003</v>
      </c>
      <c r="J28" s="50">
        <f>SUM(J10:J27)</f>
        <v>156328.95999999999</v>
      </c>
      <c r="K28" s="50">
        <f>SUM(K10:K27)</f>
        <v>412</v>
      </c>
    </row>
    <row r="29" spans="1:11" ht="13.5" thickBot="1" x14ac:dyDescent="0.25">
      <c r="A29" s="12"/>
      <c r="B29" s="49"/>
      <c r="C29" s="49"/>
      <c r="D29" s="48"/>
      <c r="E29" s="48"/>
      <c r="F29" s="47"/>
      <c r="G29" s="47"/>
      <c r="I29" s="46"/>
      <c r="J29" s="46"/>
      <c r="K29" s="45"/>
    </row>
    <row r="30" spans="1:11" ht="13.5" thickBot="1" x14ac:dyDescent="0.25">
      <c r="A30" s="44" t="s">
        <v>29</v>
      </c>
      <c r="B30" s="43"/>
      <c r="C30" s="43"/>
      <c r="D30" s="42">
        <v>685646.03</v>
      </c>
      <c r="E30" s="42">
        <v>685646.03</v>
      </c>
      <c r="F30" s="41">
        <v>7</v>
      </c>
      <c r="G30" s="41"/>
      <c r="I30" s="40"/>
      <c r="J30" s="39"/>
      <c r="K30" s="38"/>
    </row>
    <row r="31" spans="1:11" ht="13.5" thickBot="1" x14ac:dyDescent="0.25">
      <c r="A31" s="37" t="s">
        <v>12</v>
      </c>
      <c r="B31" s="36">
        <f>B28+B30</f>
        <v>6326.9960000000001</v>
      </c>
      <c r="C31" s="36"/>
      <c r="D31" s="36">
        <f>SUM(D30+D28)</f>
        <v>685646.03</v>
      </c>
      <c r="E31" s="36"/>
      <c r="F31" s="35">
        <f>SUM(F30+F28)</f>
        <v>9</v>
      </c>
      <c r="G31" s="35"/>
      <c r="I31" s="34">
        <f>I28</f>
        <v>59934.334000000003</v>
      </c>
      <c r="J31" s="33">
        <f>J28</f>
        <v>156328.95999999999</v>
      </c>
      <c r="K31" s="32">
        <f>K28+K30</f>
        <v>412</v>
      </c>
    </row>
    <row r="32" spans="1:11" ht="5.25" customHeight="1" x14ac:dyDescent="0.2">
      <c r="A32" s="31"/>
      <c r="B32" s="30"/>
      <c r="C32" s="30"/>
      <c r="D32" s="29"/>
      <c r="E32" s="29"/>
      <c r="F32" s="28"/>
      <c r="G32" s="27"/>
      <c r="I32" s="26"/>
      <c r="J32" s="26"/>
      <c r="K32" s="25"/>
    </row>
    <row r="33" spans="1:11" ht="13.5" thickBot="1" x14ac:dyDescent="0.25">
      <c r="A33" s="11"/>
    </row>
    <row r="34" spans="1:11" ht="13.5" thickBot="1" x14ac:dyDescent="0.25">
      <c r="A34" s="3"/>
      <c r="B34" s="23" t="s">
        <v>17</v>
      </c>
      <c r="C34" s="23"/>
      <c r="D34" s="23" t="s">
        <v>28</v>
      </c>
      <c r="E34" s="23"/>
      <c r="F34" s="23" t="s">
        <v>27</v>
      </c>
      <c r="G34" s="23"/>
      <c r="H34" s="24"/>
      <c r="J34" s="3" t="s">
        <v>26</v>
      </c>
      <c r="K34" s="3"/>
    </row>
    <row r="35" spans="1:11" ht="26.25" thickBot="1" x14ac:dyDescent="0.25">
      <c r="A35" s="3"/>
      <c r="B35" s="23"/>
      <c r="C35" s="23"/>
      <c r="D35" s="23"/>
      <c r="E35" s="23"/>
      <c r="F35" s="21" t="s">
        <v>25</v>
      </c>
      <c r="G35" s="21" t="s">
        <v>24</v>
      </c>
      <c r="J35" s="17" t="s">
        <v>23</v>
      </c>
      <c r="K35" s="17" t="s">
        <v>22</v>
      </c>
    </row>
    <row r="36" spans="1:11" ht="13.5" thickBot="1" x14ac:dyDescent="0.25">
      <c r="A36" s="17" t="s">
        <v>21</v>
      </c>
      <c r="B36" s="22">
        <v>488</v>
      </c>
      <c r="C36" s="22">
        <v>336</v>
      </c>
      <c r="D36" s="21"/>
      <c r="E36" s="21"/>
      <c r="F36" s="21"/>
      <c r="G36" s="21"/>
      <c r="H36" s="12"/>
      <c r="J36" s="20"/>
      <c r="K36" s="20"/>
    </row>
    <row r="37" spans="1:11" ht="13.5" thickBot="1" x14ac:dyDescent="0.25">
      <c r="A37" s="17" t="s">
        <v>20</v>
      </c>
      <c r="B37" s="17" t="s">
        <v>19</v>
      </c>
      <c r="C37" s="9" t="s">
        <v>18</v>
      </c>
      <c r="D37" s="17" t="s">
        <v>19</v>
      </c>
      <c r="E37" s="17" t="s">
        <v>18</v>
      </c>
      <c r="F37" s="9" t="s">
        <v>19</v>
      </c>
      <c r="G37" s="17" t="s">
        <v>18</v>
      </c>
      <c r="H37" s="12"/>
      <c r="J37" s="12"/>
      <c r="K37" s="12"/>
    </row>
    <row r="38" spans="1:11" ht="13.5" thickBot="1" x14ac:dyDescent="0.25">
      <c r="B38" s="15" t="s">
        <v>17</v>
      </c>
      <c r="C38" s="19"/>
      <c r="D38" s="19"/>
      <c r="E38" s="14"/>
      <c r="F38" s="17"/>
      <c r="G38" s="17"/>
      <c r="H38" s="12"/>
      <c r="J38" s="12"/>
      <c r="K38" s="12"/>
    </row>
    <row r="39" spans="1:11" ht="13.5" thickBot="1" x14ac:dyDescent="0.25">
      <c r="A39" s="18" t="s">
        <v>16</v>
      </c>
      <c r="B39" s="17" t="s">
        <v>15</v>
      </c>
      <c r="C39" s="15" t="s">
        <v>14</v>
      </c>
      <c r="D39" s="14"/>
      <c r="E39" s="15" t="s">
        <v>13</v>
      </c>
      <c r="F39" s="14"/>
      <c r="G39" s="17" t="s">
        <v>12</v>
      </c>
      <c r="H39" s="12"/>
      <c r="J39" s="12"/>
      <c r="K39" s="12"/>
    </row>
    <row r="40" spans="1:11" ht="13.5" thickBot="1" x14ac:dyDescent="0.25">
      <c r="A40" s="16"/>
      <c r="B40" s="9">
        <v>0</v>
      </c>
      <c r="C40" s="15">
        <v>0</v>
      </c>
      <c r="D40" s="14"/>
      <c r="E40" s="15">
        <v>0</v>
      </c>
      <c r="F40" s="14"/>
      <c r="G40" s="13">
        <f>B40+C40+E40</f>
        <v>0</v>
      </c>
      <c r="H40" s="12"/>
      <c r="J40" s="12"/>
      <c r="K40" s="12"/>
    </row>
    <row r="41" spans="1:11" s="11" customFormat="1" x14ac:dyDescent="0.2">
      <c r="A41" s="11" t="s">
        <v>11</v>
      </c>
    </row>
    <row r="42" spans="1:11" s="11" customFormat="1" x14ac:dyDescent="0.2">
      <c r="A42" s="11" t="s">
        <v>10</v>
      </c>
    </row>
    <row r="43" spans="1:11" x14ac:dyDescent="0.2">
      <c r="A43" s="11" t="s">
        <v>9</v>
      </c>
    </row>
    <row r="44" spans="1:11" ht="13.5" thickBot="1" x14ac:dyDescent="0.25"/>
    <row r="45" spans="1:11" ht="13.5" thickBot="1" x14ac:dyDescent="0.25">
      <c r="A45" s="8" t="s">
        <v>8</v>
      </c>
      <c r="B45" s="8"/>
      <c r="C45" s="8"/>
      <c r="D45" s="8"/>
      <c r="E45" s="8"/>
      <c r="F45" s="3"/>
      <c r="G45" s="3"/>
    </row>
    <row r="46" spans="1:11" ht="13.5" thickBot="1" x14ac:dyDescent="0.25">
      <c r="A46" s="8" t="s">
        <v>7</v>
      </c>
      <c r="B46" s="8"/>
      <c r="C46" s="8"/>
      <c r="D46" s="8"/>
      <c r="E46" s="8"/>
      <c r="F46" s="3"/>
      <c r="G46" s="3"/>
      <c r="H46" s="1" t="s">
        <v>6</v>
      </c>
      <c r="I46" s="2" t="s">
        <v>5</v>
      </c>
    </row>
    <row r="47" spans="1:11" ht="13.5" thickBot="1" x14ac:dyDescent="0.25">
      <c r="A47" s="10" t="s">
        <v>4</v>
      </c>
      <c r="B47" s="10"/>
      <c r="C47" s="10"/>
      <c r="D47" s="10"/>
      <c r="E47" s="10"/>
      <c r="F47" s="9"/>
      <c r="G47" s="9"/>
      <c r="I47" s="7"/>
    </row>
    <row r="48" spans="1:11" ht="13.5" thickBot="1" x14ac:dyDescent="0.25">
      <c r="A48" s="8" t="s">
        <v>3</v>
      </c>
      <c r="B48" s="8"/>
      <c r="C48" s="8"/>
      <c r="D48" s="8"/>
      <c r="E48" s="8"/>
      <c r="F48" s="3"/>
      <c r="G48" s="3"/>
      <c r="I48" s="7"/>
    </row>
    <row r="49" spans="1:9" ht="13.5" thickBot="1" x14ac:dyDescent="0.25">
      <c r="A49" s="6" t="s">
        <v>2</v>
      </c>
      <c r="B49" s="5"/>
      <c r="C49" s="5"/>
      <c r="D49" s="5"/>
      <c r="E49" s="4"/>
      <c r="F49" s="3"/>
      <c r="G49" s="3"/>
      <c r="H49" s="1" t="s">
        <v>1</v>
      </c>
      <c r="I49" s="2" t="s">
        <v>0</v>
      </c>
    </row>
  </sheetData>
  <mergeCells count="95">
    <mergeCell ref="A49:E49"/>
    <mergeCell ref="F49:G49"/>
    <mergeCell ref="A45:E45"/>
    <mergeCell ref="F45:G45"/>
    <mergeCell ref="A46:E46"/>
    <mergeCell ref="F46:G46"/>
    <mergeCell ref="A48:E48"/>
    <mergeCell ref="F48:G48"/>
    <mergeCell ref="B38:E38"/>
    <mergeCell ref="A39:A40"/>
    <mergeCell ref="C39:D39"/>
    <mergeCell ref="E39:F39"/>
    <mergeCell ref="C40:D40"/>
    <mergeCell ref="E40:F40"/>
    <mergeCell ref="B31:C31"/>
    <mergeCell ref="D31:E31"/>
    <mergeCell ref="F31:G31"/>
    <mergeCell ref="I32:J32"/>
    <mergeCell ref="A34:A35"/>
    <mergeCell ref="B34:C35"/>
    <mergeCell ref="D34:E35"/>
    <mergeCell ref="F34:G34"/>
    <mergeCell ref="J34:K34"/>
    <mergeCell ref="B28:C28"/>
    <mergeCell ref="D28:E28"/>
    <mergeCell ref="F28:G28"/>
    <mergeCell ref="D29:E29"/>
    <mergeCell ref="B30:C30"/>
    <mergeCell ref="D30:E30"/>
    <mergeCell ref="F30:G30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A7:A9"/>
    <mergeCell ref="B7:G7"/>
    <mergeCell ref="I7:K7"/>
    <mergeCell ref="B8:C8"/>
    <mergeCell ref="D8:E8"/>
    <mergeCell ref="F8:G8"/>
    <mergeCell ref="B9:C9"/>
    <mergeCell ref="D9:E9"/>
  </mergeCells>
  <pageMargins left="0.70866141732283472" right="0.39370078740157483" top="0.49" bottom="0.98425196850393704" header="0" footer="0"/>
  <pageSetup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mpm01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Solano Gonzalez</dc:creator>
  <cp:lastModifiedBy>Alejandro Solano Gonzalez</cp:lastModifiedBy>
  <dcterms:created xsi:type="dcterms:W3CDTF">2012-10-10T18:34:11Z</dcterms:created>
  <dcterms:modified xsi:type="dcterms:W3CDTF">2012-10-10T18:34:37Z</dcterms:modified>
</cp:coreProperties>
</file>