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858"/>
  </bookViews>
  <sheets>
    <sheet name="mpm01" sheetId="62" r:id="rId1"/>
    <sheet name="mpm02" sheetId="63" state="hidden" r:id="rId2"/>
    <sheet name="MPM03A" sheetId="64" state="hidden" r:id="rId3"/>
  </sheets>
  <calcPr calcId="145621"/>
</workbook>
</file>

<file path=xl/calcChain.xml><?xml version="1.0" encoding="utf-8"?>
<calcChain xmlns="http://schemas.openxmlformats.org/spreadsheetml/2006/main">
  <c r="I11" i="64" l="1"/>
  <c r="G39" i="62"/>
  <c r="K27" i="62"/>
  <c r="K30" i="62" s="1"/>
  <c r="J27" i="62"/>
  <c r="J30" i="62" s="1"/>
  <c r="I27" i="62"/>
  <c r="I30" i="62" s="1"/>
  <c r="F27" i="62"/>
  <c r="F30" i="62" s="1"/>
  <c r="D27" i="62"/>
  <c r="D30" i="62" s="1"/>
  <c r="B27" i="62"/>
  <c r="B30" i="62" s="1"/>
</calcChain>
</file>

<file path=xl/sharedStrings.xml><?xml version="1.0" encoding="utf-8"?>
<sst xmlns="http://schemas.openxmlformats.org/spreadsheetml/2006/main" count="206" uniqueCount="124">
  <si>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</si>
  <si>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</si>
  <si>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</si>
  <si>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</si>
  <si>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</si>
  <si>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</si>
  <si>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</si>
  <si>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</si>
  <si>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</si>
  <si>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</si>
  <si>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</si>
  <si>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</si>
  <si>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</si>
  <si>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</si>
  <si>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</si>
  <si>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</si>
  <si>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</si>
  <si>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</si>
  <si>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</si>
  <si>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</si>
  <si>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</si>
  <si>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</si>
  <si>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</si>
  <si>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</si>
  <si>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</si>
  <si>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</si>
  <si>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</si>
  <si>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</si>
  <si>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</si>
  <si>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</si>
  <si>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General Agricola </t>
  </si>
  <si>
    <t>General Mineral ***</t>
  </si>
  <si>
    <t>Coque de Petróleo</t>
  </si>
  <si>
    <t>Cemento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</si>
  <si>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</si>
  <si>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</si>
  <si>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</si>
  <si>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</si>
  <si>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</si>
  <si>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</si>
  <si>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</si>
  <si>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</si>
  <si>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</si>
  <si>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</si>
  <si>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</si>
  <si>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</si>
  <si>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</si>
  <si>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</si>
  <si>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</si>
  <si>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</si>
  <si>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</si>
  <si>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</si>
  <si>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</si>
  <si>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</si>
  <si>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</si>
  <si>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TAP. Jorge Luis Escalante Ullin</t>
  </si>
  <si>
    <t>No incluye tara</t>
  </si>
  <si>
    <t>Incluye Petroles y derivados</t>
  </si>
  <si>
    <t>Incluye embarcaciones menores</t>
  </si>
  <si>
    <t>Aprobó.</t>
  </si>
  <si>
    <t>Lec. Fausto A. Camargo Parra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</si>
  <si>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</si>
  <si>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</si>
  <si>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</si>
  <si>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</si>
  <si>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</si>
  <si>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</si>
  <si>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</si>
  <si>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</si>
  <si>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</si>
  <si>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</si>
  <si>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</si>
  <si>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</si>
  <si>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</si>
  <si>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</si>
  <si>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</si>
  <si>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</si>
  <si>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</si>
  <si>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</si>
  <si>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</si>
  <si>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</si>
  <si>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</si>
  <si>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</si>
  <si>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Vehiculos Automotores</t>
  </si>
  <si>
    <t>Unidades</t>
  </si>
  <si>
    <t>Observaciones.</t>
  </si>
  <si>
    <t>Carga en Toneladas.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</si>
  <si>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</si>
  <si>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</si>
  <si>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</si>
  <si>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</si>
  <si>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</t>
  </si>
  <si>
    <t xml:space="preserve"> </t>
  </si>
  <si>
    <t>TIPO DE</t>
  </si>
  <si>
    <t>CALADO</t>
  </si>
  <si>
    <t>CARGA DE</t>
  </si>
  <si>
    <t>BOYA</t>
  </si>
  <si>
    <t>REF.</t>
  </si>
  <si>
    <t>NOMBRE DEL BUQUE</t>
  </si>
  <si>
    <t>BANDERA</t>
  </si>
  <si>
    <t>T.B.R.</t>
  </si>
  <si>
    <t>ESLORA</t>
  </si>
  <si>
    <t>MANGA</t>
  </si>
  <si>
    <t>EMBARCACION</t>
  </si>
  <si>
    <t xml:space="preserve">MAXIMO </t>
  </si>
  <si>
    <t>CRUDO TNS.</t>
  </si>
  <si>
    <t>NO.</t>
  </si>
  <si>
    <t>PUERTO ANTERIOR</t>
  </si>
  <si>
    <t>SIGUIENTE PUERTO</t>
  </si>
  <si>
    <t>BUQUE TANQUE</t>
  </si>
  <si>
    <t>18 X 28</t>
  </si>
  <si>
    <t>ESTADOS UNIDOS DE AMERICA</t>
  </si>
  <si>
    <t>MEXICO</t>
  </si>
  <si>
    <t>Granel mineral semi mecanizado (grava)</t>
  </si>
  <si>
    <t>Mineral Fraccionada ***</t>
  </si>
  <si>
    <t>CANADA</t>
  </si>
  <si>
    <t>ESPAÑA</t>
  </si>
  <si>
    <t>GRECIA</t>
  </si>
  <si>
    <t>LIBERIA</t>
  </si>
  <si>
    <t>ABRIL</t>
  </si>
  <si>
    <t>GENMAR AGAMEMNON</t>
  </si>
  <si>
    <t>MAJESTIC</t>
  </si>
  <si>
    <t>MONTIGNY</t>
  </si>
  <si>
    <t>Lic. Fausto A. Camargo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</si>
</sst>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0.000"/>
    <numFmt numFmtId="168" formatCode="0.0"/>
    <numFmt numFmtId="169" formatCode="#.##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2" fillId="0" borderId="0" xfId="11"/>
    <xf numFmtId="0" fontId="2" fillId="0" borderId="0" xfId="11" applyFill="1"/>
    <xf numFmtId="0" fontId="2" fillId="0" borderId="0" xfId="11" applyFill="1" applyAlignment="1">
      <alignment horizontal="center"/>
    </xf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 applyAlignment="1">
      <alignment horizontal="center"/>
    </xf>
    <xf numFmtId="0" fontId="2" fillId="0" borderId="1" xfId="11" applyFill="1" applyBorder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1" xfId="11" applyFont="1" applyFill="1" applyBorder="1"/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vertical="center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0" fontId="2" fillId="0" borderId="0" xfId="11" applyFill="1" applyBorder="1"/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3" fontId="2" fillId="2" borderId="4" xfId="11" applyNumberFormat="1" applyFont="1" applyFill="1" applyBorder="1" applyAlignment="1">
      <alignment horizontal="center"/>
    </xf>
    <xf numFmtId="3" fontId="2" fillId="0" borderId="4" xfId="11" applyNumberFormat="1" applyFont="1" applyFill="1" applyBorder="1" applyAlignment="1">
      <alignment horizontal="center"/>
    </xf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6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2" fillId="0" borderId="1" xfId="11" applyFill="1" applyBorder="1" applyAlignment="1">
      <alignment horizontal="left"/>
    </xf>
    <xf numFmtId="0" fontId="6" fillId="0" borderId="0" xfId="11" applyFont="1" applyFill="1"/>
    <xf numFmtId="0" fontId="2" fillId="0" borderId="13" xfId="11" applyFill="1" applyBorder="1"/>
    <xf numFmtId="0" fontId="7" fillId="0" borderId="14" xfId="11" applyFont="1" applyFill="1" applyBorder="1"/>
    <xf numFmtId="0" fontId="2" fillId="0" borderId="14" xfId="11" applyFill="1" applyBorder="1"/>
    <xf numFmtId="0" fontId="2" fillId="0" borderId="15" xfId="11" applyFill="1" applyBorder="1"/>
    <xf numFmtId="0" fontId="2" fillId="0" borderId="16" xfId="11" applyFill="1" applyBorder="1"/>
    <xf numFmtId="0" fontId="2" fillId="0" borderId="17" xfId="11" applyFill="1" applyBorder="1" applyAlignment="1">
      <alignment horizontal="center" vertical="center"/>
    </xf>
    <xf numFmtId="0" fontId="2" fillId="0" borderId="0" xfId="11" applyFill="1" applyBorder="1" applyAlignment="1">
      <alignment horizontal="center" vertical="center"/>
    </xf>
    <xf numFmtId="0" fontId="2" fillId="0" borderId="4" xfId="11" applyFill="1" applyBorder="1"/>
    <xf numFmtId="0" fontId="2" fillId="0" borderId="2" xfId="11" applyFill="1" applyBorder="1"/>
    <xf numFmtId="4" fontId="7" fillId="0" borderId="1" xfId="11" applyNumberFormat="1" applyFont="1" applyFill="1" applyBorder="1" applyAlignment="1"/>
    <xf numFmtId="4" fontId="7" fillId="0" borderId="3" xfId="11" applyNumberFormat="1" applyFont="1" applyFill="1" applyBorder="1" applyAlignment="1"/>
    <xf numFmtId="0" fontId="2" fillId="0" borderId="3" xfId="11" applyFont="1" applyFill="1" applyBorder="1" applyAlignment="1">
      <alignment horizontal="center"/>
    </xf>
    <xf numFmtId="0" fontId="2" fillId="0" borderId="17" xfId="11" applyFill="1" applyBorder="1"/>
    <xf numFmtId="0" fontId="7" fillId="0" borderId="11" xfId="11" applyFont="1" applyFill="1" applyBorder="1" applyAlignment="1">
      <alignment horizontal="center"/>
    </xf>
    <xf numFmtId="0" fontId="7" fillId="0" borderId="18" xfId="11" applyFont="1" applyFill="1" applyBorder="1" applyAlignment="1">
      <alignment horizontal="center"/>
    </xf>
    <xf numFmtId="167" fontId="7" fillId="0" borderId="11" xfId="11" applyNumberFormat="1" applyFont="1" applyFill="1" applyBorder="1" applyAlignment="1">
      <alignment horizontal="center"/>
    </xf>
    <xf numFmtId="0" fontId="2" fillId="0" borderId="3" xfId="11" applyFill="1" applyBorder="1"/>
    <xf numFmtId="0" fontId="7" fillId="0" borderId="0" xfId="11" applyFont="1" applyFill="1" applyBorder="1" applyAlignment="1">
      <alignment horizontal="center"/>
    </xf>
    <xf numFmtId="2" fontId="7" fillId="0" borderId="0" xfId="11" applyNumberFormat="1" applyFont="1" applyFill="1" applyBorder="1" applyAlignment="1">
      <alignment horizontal="center"/>
    </xf>
    <xf numFmtId="0" fontId="2" fillId="0" borderId="1" xfId="11" applyFill="1" applyBorder="1" applyAlignment="1">
      <alignment horizontal="right" vertical="center"/>
    </xf>
    <xf numFmtId="0" fontId="2" fillId="0" borderId="1" xfId="11" applyFill="1" applyBorder="1" applyAlignment="1">
      <alignment horizontal="center" vertical="center"/>
    </xf>
    <xf numFmtId="0" fontId="7" fillId="0" borderId="1" xfId="11" applyFont="1" applyFill="1" applyBorder="1" applyAlignment="1">
      <alignment horizontal="right" vertical="center"/>
    </xf>
    <xf numFmtId="0" fontId="2" fillId="0" borderId="16" xfId="11" applyFont="1" applyFill="1" applyBorder="1"/>
    <xf numFmtId="0" fontId="2" fillId="0" borderId="19" xfId="11" applyFill="1" applyBorder="1"/>
    <xf numFmtId="0" fontId="2" fillId="0" borderId="12" xfId="11" applyFill="1" applyBorder="1"/>
    <xf numFmtId="0" fontId="2" fillId="0" borderId="20" xfId="11" applyFill="1" applyBorder="1"/>
    <xf numFmtId="0" fontId="2" fillId="0" borderId="2" xfId="11" applyFont="1" applyFill="1" applyBorder="1" applyAlignment="1">
      <alignment horizontal="center"/>
    </xf>
    <xf numFmtId="0" fontId="2" fillId="0" borderId="1" xfId="11" applyFont="1" applyFill="1" applyBorder="1" applyAlignment="1">
      <alignment horizontal="center"/>
    </xf>
    <xf numFmtId="168" fontId="7" fillId="0" borderId="11" xfId="11" applyNumberFormat="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0" fontId="7" fillId="0" borderId="16" xfId="11" applyFont="1" applyFill="1" applyBorder="1"/>
    <xf numFmtId="0" fontId="12" fillId="0" borderId="0" xfId="11" applyFont="1" applyFill="1" applyBorder="1"/>
    <xf numFmtId="0" fontId="7" fillId="0" borderId="12" xfId="11" applyFont="1" applyFill="1" applyBorder="1"/>
    <xf numFmtId="0" fontId="2" fillId="0" borderId="0" xfId="11" applyAlignment="1">
      <alignment horizontal="center"/>
    </xf>
    <xf numFmtId="17" fontId="2" fillId="0" borderId="0" xfId="11" applyNumberFormat="1"/>
    <xf numFmtId="0" fontId="7" fillId="0" borderId="0" xfId="11" applyFont="1" applyAlignment="1">
      <alignment horizontal="right"/>
    </xf>
    <xf numFmtId="0" fontId="7" fillId="0" borderId="0" xfId="11" applyFont="1"/>
    <xf numFmtId="0" fontId="12" fillId="0" borderId="0" xfId="11" applyFont="1" applyAlignment="1">
      <alignment horizontal="center"/>
    </xf>
    <xf numFmtId="0" fontId="13" fillId="3" borderId="22" xfId="11" applyFont="1" applyFill="1" applyBorder="1" applyAlignment="1">
      <alignment horizontal="center"/>
    </xf>
    <xf numFmtId="0" fontId="13" fillId="3" borderId="21" xfId="11" applyFont="1" applyFill="1" applyBorder="1" applyAlignment="1">
      <alignment horizontal="center"/>
    </xf>
    <xf numFmtId="0" fontId="14" fillId="3" borderId="22" xfId="11" applyFont="1" applyFill="1" applyBorder="1" applyAlignment="1">
      <alignment horizontal="center"/>
    </xf>
    <xf numFmtId="0" fontId="13" fillId="3" borderId="24" xfId="11" applyFont="1" applyFill="1" applyBorder="1" applyAlignment="1">
      <alignment horizontal="center"/>
    </xf>
    <xf numFmtId="0" fontId="15" fillId="0" borderId="23" xfId="11" applyFont="1" applyFill="1" applyBorder="1" applyAlignment="1">
      <alignment horizontal="center"/>
    </xf>
    <xf numFmtId="169" fontId="15" fillId="0" borderId="23" xfId="11" applyNumberFormat="1" applyFont="1" applyFill="1" applyBorder="1" applyAlignment="1">
      <alignment horizontal="center"/>
    </xf>
    <xf numFmtId="4" fontId="15" fillId="0" borderId="23" xfId="11" applyNumberFormat="1" applyFont="1" applyFill="1" applyBorder="1" applyAlignment="1">
      <alignment horizontal="center"/>
    </xf>
    <xf numFmtId="2" fontId="15" fillId="0" borderId="23" xfId="11" applyNumberFormat="1" applyFont="1" applyFill="1" applyBorder="1" applyAlignment="1">
      <alignment horizontal="center"/>
    </xf>
    <xf numFmtId="0" fontId="2" fillId="0" borderId="0" xfId="11" applyFont="1" applyFill="1" applyBorder="1"/>
    <xf numFmtId="4" fontId="2" fillId="0" borderId="0" xfId="11" applyNumberFormat="1" applyFill="1"/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center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  <xf numFmtId="49" fontId="7" fillId="0" borderId="8" xfId="11" applyNumberFormat="1" applyFont="1" applyFill="1" applyBorder="1" applyAlignment="1">
      <alignment horizontal="center"/>
    </xf>
    <xf numFmtId="0" fontId="2" fillId="0" borderId="1" xfId="11" applyFill="1" applyBorder="1" applyAlignment="1">
      <alignment horizontal="center" vertical="center" wrapText="1"/>
    </xf>
    <xf numFmtId="3" fontId="2" fillId="0" borderId="1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165" fontId="7" fillId="0" borderId="2" xfId="11" applyNumberFormat="1" applyFont="1" applyFill="1" applyBorder="1" applyAlignment="1">
      <alignment horizontal="center"/>
    </xf>
    <xf numFmtId="165" fontId="7" fillId="0" borderId="3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4" xfId="11" applyFill="1" applyBorder="1" applyAlignment="1">
      <alignment horizontal="center"/>
    </xf>
    <xf numFmtId="0" fontId="2" fillId="0" borderId="0" xfId="11" applyFill="1" applyBorder="1" applyAlignment="1">
      <alignment horizontal="center"/>
    </xf>
    <xf numFmtId="0" fontId="2" fillId="0" borderId="1" xfId="11" applyFill="1" applyBorder="1" applyAlignment="1">
      <alignment horizontal="center" vertical="center"/>
    </xf>
    <xf numFmtId="0" fontId="2" fillId="0" borderId="0" xfId="11" applyFill="1" applyAlignment="1">
      <alignment horizontal="center"/>
    </xf>
    <xf numFmtId="0" fontId="7" fillId="0" borderId="12" xfId="11" applyFont="1" applyFill="1" applyBorder="1" applyAlignment="1">
      <alignment horizontal="center"/>
    </xf>
    <xf numFmtId="0" fontId="12" fillId="0" borderId="0" xfId="11" applyFont="1" applyAlignment="1">
      <alignment horizontal="center"/>
    </xf>
  </cellXfs>
  <cellStyles count="12">
    <cellStyle name="Euro" xfId="1"/>
    <cellStyle name="Millares 2" xfId="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24</xdr:row>
      <xdr:rowOff>76200</xdr:rowOff>
    </xdr:from>
    <xdr:to>
      <xdr:col>1</xdr:col>
      <xdr:colOff>266700</xdr:colOff>
      <xdr:row>25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143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4905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14</xdr:row>
      <xdr:rowOff>142875</xdr:rowOff>
    </xdr:from>
    <xdr:to>
      <xdr:col>0</xdr:col>
      <xdr:colOff>1257181</xdr:colOff>
      <xdr:row>15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4003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17</xdr:row>
      <xdr:rowOff>19050</xdr:rowOff>
    </xdr:from>
    <xdr:to>
      <xdr:col>0</xdr:col>
      <xdr:colOff>723781</xdr:colOff>
      <xdr:row>18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27908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25</xdr:row>
      <xdr:rowOff>19050</xdr:rowOff>
    </xdr:from>
    <xdr:to>
      <xdr:col>0</xdr:col>
      <xdr:colOff>590431</xdr:colOff>
      <xdr:row>25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2957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20</xdr:row>
      <xdr:rowOff>19050</xdr:rowOff>
    </xdr:from>
    <xdr:to>
      <xdr:col>0</xdr:col>
      <xdr:colOff>638056</xdr:colOff>
      <xdr:row>20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3242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21</xdr:row>
      <xdr:rowOff>9525</xdr:rowOff>
    </xdr:from>
    <xdr:to>
      <xdr:col>0</xdr:col>
      <xdr:colOff>790456</xdr:colOff>
      <xdr:row>21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505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22</xdr:row>
      <xdr:rowOff>19050</xdr:rowOff>
    </xdr:from>
    <xdr:to>
      <xdr:col>0</xdr:col>
      <xdr:colOff>1180981</xdr:colOff>
      <xdr:row>22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37052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23</xdr:row>
      <xdr:rowOff>28575</xdr:rowOff>
    </xdr:from>
    <xdr:to>
      <xdr:col>0</xdr:col>
      <xdr:colOff>580906</xdr:colOff>
      <xdr:row>23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39052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19</xdr:row>
      <xdr:rowOff>19050</xdr:rowOff>
    </xdr:from>
    <xdr:to>
      <xdr:col>0</xdr:col>
      <xdr:colOff>676156</xdr:colOff>
      <xdr:row>19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9</xdr:col>
      <xdr:colOff>619125</xdr:colOff>
      <xdr:row>9</xdr:row>
      <xdr:rowOff>152400</xdr:rowOff>
    </xdr:from>
    <xdr:to>
      <xdr:col>10</xdr:col>
      <xdr:colOff>28456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9342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1685925</xdr:colOff>
      <xdr:row>15</xdr:row>
      <xdr:rowOff>133350</xdr:rowOff>
    </xdr:from>
    <xdr:to>
      <xdr:col>0</xdr:col>
      <xdr:colOff>1904881</xdr:colOff>
      <xdr:row>16</xdr:row>
      <xdr:rowOff>114300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1685925" y="25622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8</xdr:col>
      <xdr:colOff>218956</xdr:colOff>
      <xdr:row>10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5505450" y="1571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8</xdr:col>
      <xdr:colOff>790575</xdr:colOff>
      <xdr:row>10</xdr:row>
      <xdr:rowOff>0</xdr:rowOff>
    </xdr:from>
    <xdr:to>
      <xdr:col>9</xdr:col>
      <xdr:colOff>199906</xdr:colOff>
      <xdr:row>10</xdr:row>
      <xdr:rowOff>152400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296025" y="1571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6</xdr:col>
      <xdr:colOff>600075</xdr:colOff>
      <xdr:row>25</xdr:row>
      <xdr:rowOff>38100</xdr:rowOff>
    </xdr:from>
    <xdr:to>
      <xdr:col>8</xdr:col>
      <xdr:colOff>199906</xdr:colOff>
      <xdr:row>25</xdr:row>
      <xdr:rowOff>190500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5486400" y="43148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BreakPreview" zoomScaleNormal="100" workbookViewId="0">
      <selection activeCell="I49" sqref="I49"/>
    </sheetView>
  </sheetViews>
  <sheetFormatPr baseColWidth="10" defaultRowHeight="12.75" x14ac:dyDescent="0.2"/>
  <cols>
    <col min="1" max="1" width="28.85546875" style="2" bestFit="1" customWidth="1"/>
    <col min="2" max="2" width="8" style="2" customWidth="1"/>
    <col min="3" max="3" width="8.140625" style="2" customWidth="1"/>
    <col min="4" max="4" width="9.140625" style="2" customWidth="1"/>
    <col min="5" max="5" width="8.7109375" style="2" customWidth="1"/>
    <col min="6" max="6" width="10.42578125" style="2" customWidth="1"/>
    <col min="7" max="7" width="9.28515625" style="2" customWidth="1"/>
    <col min="8" max="8" width="9" style="2" hidden="1" customWidth="1"/>
    <col min="9" max="10" width="12.140625" style="2" bestFit="1" customWidth="1"/>
    <col min="11" max="16384" width="11.42578125" style="2"/>
  </cols>
  <sheetData>
    <row r="1" spans="1:12" x14ac:dyDescent="0.2">
      <c r="E1" s="2" t="s">
        <v>11</v>
      </c>
    </row>
    <row r="2" spans="1:12" x14ac:dyDescent="0.2">
      <c r="E2" s="2" t="s">
        <v>12</v>
      </c>
    </row>
    <row r="3" spans="1:12" ht="3" customHeight="1" x14ac:dyDescent="0.2">
      <c r="L3" s="2" t="s">
        <v>13</v>
      </c>
    </row>
    <row r="4" spans="1:12" x14ac:dyDescent="0.2">
      <c r="A4" s="3" t="s">
        <v>14</v>
      </c>
      <c r="B4" s="4" t="s">
        <v>15</v>
      </c>
      <c r="I4" s="5" t="s">
        <v>16</v>
      </c>
      <c r="J4" s="122" t="s">
        <v>119</v>
      </c>
      <c r="K4" s="122"/>
    </row>
    <row r="5" spans="1:12" x14ac:dyDescent="0.2">
      <c r="I5" s="5" t="s">
        <v>17</v>
      </c>
      <c r="J5" s="122">
        <v>2012</v>
      </c>
      <c r="K5" s="122"/>
    </row>
    <row r="6" spans="1:12" ht="15.75" thickBot="1" x14ac:dyDescent="0.3">
      <c r="E6" s="6" t="s">
        <v>18</v>
      </c>
    </row>
    <row r="7" spans="1:12" ht="13.5" thickBot="1" x14ac:dyDescent="0.25">
      <c r="A7" s="103" t="s">
        <v>19</v>
      </c>
      <c r="B7" s="123" t="s">
        <v>0</v>
      </c>
      <c r="C7" s="123"/>
      <c r="D7" s="123"/>
      <c r="E7" s="123"/>
      <c r="F7" s="123"/>
      <c r="G7" s="123"/>
      <c r="I7" s="123" t="s">
        <v>20</v>
      </c>
      <c r="J7" s="123"/>
      <c r="K7" s="123"/>
      <c r="L7" s="5"/>
    </row>
    <row r="8" spans="1:12" ht="13.5" thickBot="1" x14ac:dyDescent="0.25">
      <c r="A8" s="103"/>
      <c r="B8" s="95" t="s">
        <v>1</v>
      </c>
      <c r="C8" s="95"/>
      <c r="D8" s="95" t="s">
        <v>2</v>
      </c>
      <c r="E8" s="95"/>
      <c r="F8" s="95" t="s">
        <v>21</v>
      </c>
      <c r="G8" s="95"/>
      <c r="I8" s="7" t="s">
        <v>22</v>
      </c>
      <c r="J8" s="7" t="s">
        <v>23</v>
      </c>
      <c r="K8" s="7" t="s">
        <v>21</v>
      </c>
    </row>
    <row r="9" spans="1:12" ht="13.5" thickBot="1" x14ac:dyDescent="0.25">
      <c r="A9" s="103"/>
      <c r="B9" s="95" t="s">
        <v>24</v>
      </c>
      <c r="C9" s="95"/>
      <c r="D9" s="95" t="s">
        <v>24</v>
      </c>
      <c r="E9" s="95"/>
      <c r="F9" s="95" t="s">
        <v>25</v>
      </c>
      <c r="G9" s="95"/>
      <c r="I9" s="7" t="s">
        <v>24</v>
      </c>
      <c r="J9" s="7" t="s">
        <v>24</v>
      </c>
      <c r="K9" s="7" t="s">
        <v>25</v>
      </c>
    </row>
    <row r="10" spans="1:12" ht="13.5" thickBot="1" x14ac:dyDescent="0.25">
      <c r="A10" s="8" t="s">
        <v>26</v>
      </c>
      <c r="B10" s="114">
        <v>734.07</v>
      </c>
      <c r="C10" s="115"/>
      <c r="D10" s="106">
        <v>608.99</v>
      </c>
      <c r="E10" s="106"/>
      <c r="F10" s="111">
        <v>2</v>
      </c>
      <c r="G10" s="111"/>
      <c r="H10" s="5"/>
      <c r="I10" s="9">
        <v>589</v>
      </c>
      <c r="J10" s="9">
        <v>602.44000000000005</v>
      </c>
      <c r="K10" s="10">
        <v>6</v>
      </c>
    </row>
    <row r="11" spans="1:12" ht="13.5" thickBot="1" x14ac:dyDescent="0.25">
      <c r="A11" s="11" t="s">
        <v>27</v>
      </c>
      <c r="B11" s="114"/>
      <c r="C11" s="115"/>
      <c r="D11" s="114"/>
      <c r="E11" s="115"/>
      <c r="F11" s="112"/>
      <c r="G11" s="113"/>
      <c r="H11" s="5"/>
      <c r="I11" s="12">
        <v>11464</v>
      </c>
      <c r="J11" s="12">
        <v>125592</v>
      </c>
      <c r="K11" s="12">
        <v>339</v>
      </c>
    </row>
    <row r="12" spans="1:12" ht="13.5" thickBot="1" x14ac:dyDescent="0.25">
      <c r="A12" s="8" t="s">
        <v>28</v>
      </c>
      <c r="B12" s="114"/>
      <c r="C12" s="115"/>
      <c r="D12" s="106"/>
      <c r="E12" s="106"/>
      <c r="F12" s="111"/>
      <c r="G12" s="111"/>
      <c r="I12" s="9"/>
      <c r="J12" s="9"/>
      <c r="K12" s="10"/>
    </row>
    <row r="13" spans="1:12" ht="13.5" thickBot="1" x14ac:dyDescent="0.25">
      <c r="A13" s="8" t="s">
        <v>29</v>
      </c>
      <c r="B13" s="118">
        <v>92.34</v>
      </c>
      <c r="C13" s="119"/>
      <c r="D13" s="118"/>
      <c r="E13" s="119"/>
      <c r="F13" s="112"/>
      <c r="G13" s="113"/>
      <c r="I13" s="9"/>
      <c r="J13" s="9"/>
      <c r="K13" s="10"/>
    </row>
    <row r="14" spans="1:12" ht="13.5" thickBot="1" x14ac:dyDescent="0.25">
      <c r="A14" s="8" t="s">
        <v>30</v>
      </c>
      <c r="B14" s="110"/>
      <c r="C14" s="110"/>
      <c r="D14" s="120"/>
      <c r="E14" s="121"/>
      <c r="F14" s="111"/>
      <c r="G14" s="111"/>
      <c r="I14" s="9"/>
      <c r="J14" s="9"/>
      <c r="K14" s="10"/>
    </row>
    <row r="15" spans="1:12" ht="13.5" thickBot="1" x14ac:dyDescent="0.25">
      <c r="A15" s="13" t="s">
        <v>31</v>
      </c>
      <c r="B15" s="106"/>
      <c r="C15" s="106"/>
      <c r="D15" s="104"/>
      <c r="E15" s="104"/>
      <c r="F15" s="111"/>
      <c r="G15" s="111"/>
      <c r="H15" s="5"/>
      <c r="I15" s="9"/>
      <c r="J15" s="9"/>
      <c r="K15" s="10"/>
    </row>
    <row r="16" spans="1:12" ht="13.5" thickBot="1" x14ac:dyDescent="0.25">
      <c r="A16" s="11" t="s">
        <v>32</v>
      </c>
      <c r="B16" s="106">
        <v>12500.44</v>
      </c>
      <c r="C16" s="106"/>
      <c r="D16" s="104"/>
      <c r="E16" s="104"/>
      <c r="F16" s="111">
        <v>1</v>
      </c>
      <c r="G16" s="111"/>
      <c r="H16" s="5"/>
      <c r="I16" s="9"/>
      <c r="J16" s="9"/>
      <c r="K16" s="10"/>
    </row>
    <row r="17" spans="1:11" ht="13.5" thickBot="1" x14ac:dyDescent="0.25">
      <c r="A17" s="11" t="s">
        <v>113</v>
      </c>
      <c r="B17" s="106"/>
      <c r="C17" s="106"/>
      <c r="D17" s="104"/>
      <c r="E17" s="104"/>
      <c r="F17" s="111"/>
      <c r="G17" s="111"/>
      <c r="H17" s="5"/>
      <c r="I17" s="9"/>
      <c r="J17" s="9"/>
      <c r="K17" s="10"/>
    </row>
    <row r="18" spans="1:11" ht="13.5" thickBot="1" x14ac:dyDescent="0.25">
      <c r="A18" s="11" t="s">
        <v>33</v>
      </c>
      <c r="B18" s="106"/>
      <c r="C18" s="106"/>
      <c r="D18" s="118"/>
      <c r="E18" s="119"/>
      <c r="F18" s="111"/>
      <c r="G18" s="111"/>
      <c r="H18" s="5"/>
      <c r="I18" s="9"/>
      <c r="J18" s="9"/>
      <c r="K18" s="10"/>
    </row>
    <row r="19" spans="1:11" ht="13.5" thickBot="1" x14ac:dyDescent="0.25">
      <c r="A19" s="11" t="s">
        <v>114</v>
      </c>
      <c r="B19" s="110"/>
      <c r="C19" s="110"/>
      <c r="D19" s="104"/>
      <c r="E19" s="104"/>
      <c r="F19" s="111"/>
      <c r="G19" s="111"/>
      <c r="H19" s="5"/>
      <c r="I19" s="9"/>
      <c r="J19" s="9"/>
      <c r="K19" s="10"/>
    </row>
    <row r="20" spans="1:11" ht="15" customHeight="1" thickBot="1" x14ac:dyDescent="0.25">
      <c r="A20" s="14" t="s">
        <v>34</v>
      </c>
      <c r="B20" s="110"/>
      <c r="C20" s="110"/>
      <c r="D20" s="104"/>
      <c r="E20" s="104"/>
      <c r="F20" s="111"/>
      <c r="G20" s="111"/>
      <c r="H20" s="5"/>
      <c r="I20" s="9"/>
      <c r="J20" s="15"/>
      <c r="K20" s="10"/>
    </row>
    <row r="21" spans="1:11" ht="15" customHeight="1" thickBot="1" x14ac:dyDescent="0.25">
      <c r="A21" s="16" t="s">
        <v>7</v>
      </c>
      <c r="B21" s="114">
        <v>5683.4840000000004</v>
      </c>
      <c r="C21" s="115"/>
      <c r="D21" s="116"/>
      <c r="E21" s="117"/>
      <c r="F21" s="112">
        <v>1</v>
      </c>
      <c r="G21" s="113"/>
      <c r="H21" s="5"/>
      <c r="I21" s="9"/>
      <c r="J21" s="15"/>
      <c r="K21" s="10"/>
    </row>
    <row r="22" spans="1:11" ht="15" customHeight="1" thickBot="1" x14ac:dyDescent="0.25">
      <c r="A22" s="16" t="s">
        <v>8</v>
      </c>
      <c r="B22" s="110"/>
      <c r="C22" s="110"/>
      <c r="D22" s="104"/>
      <c r="E22" s="104"/>
      <c r="F22" s="111"/>
      <c r="G22" s="111"/>
      <c r="H22" s="5"/>
      <c r="I22" s="9"/>
      <c r="J22" s="15">
        <v>255.89</v>
      </c>
      <c r="K22" s="10">
        <v>2</v>
      </c>
    </row>
    <row r="23" spans="1:11" ht="15" customHeight="1" thickBot="1" x14ac:dyDescent="0.25">
      <c r="A23" s="16" t="s">
        <v>10</v>
      </c>
      <c r="B23" s="110"/>
      <c r="C23" s="110"/>
      <c r="D23" s="104"/>
      <c r="E23" s="104"/>
      <c r="F23" s="111"/>
      <c r="G23" s="111"/>
      <c r="H23" s="5"/>
      <c r="I23" s="9"/>
      <c r="J23" s="15">
        <v>261.83</v>
      </c>
      <c r="K23" s="10"/>
    </row>
    <row r="24" spans="1:11" ht="15" customHeight="1" thickBot="1" x14ac:dyDescent="0.25">
      <c r="A24" s="16" t="s">
        <v>9</v>
      </c>
      <c r="B24" s="110"/>
      <c r="C24" s="110"/>
      <c r="D24" s="104"/>
      <c r="E24" s="104"/>
      <c r="F24" s="111"/>
      <c r="G24" s="111"/>
      <c r="H24" s="5"/>
      <c r="I24" s="9"/>
      <c r="J24" s="15">
        <v>168.37</v>
      </c>
      <c r="K24" s="10"/>
    </row>
    <row r="25" spans="1:11" ht="16.5" thickBot="1" x14ac:dyDescent="0.35">
      <c r="A25" s="13" t="s">
        <v>35</v>
      </c>
      <c r="B25" s="104"/>
      <c r="C25" s="104"/>
      <c r="D25" s="104"/>
      <c r="E25" s="104"/>
      <c r="F25" s="112"/>
      <c r="G25" s="113"/>
      <c r="H25" s="17"/>
      <c r="I25" s="9"/>
      <c r="J25" s="15"/>
      <c r="K25" s="10"/>
    </row>
    <row r="26" spans="1:11" ht="16.5" thickBot="1" x14ac:dyDescent="0.35">
      <c r="A26" s="11" t="s">
        <v>36</v>
      </c>
      <c r="B26" s="110"/>
      <c r="C26" s="110"/>
      <c r="D26" s="104"/>
      <c r="E26" s="104"/>
      <c r="F26" s="111"/>
      <c r="G26" s="111"/>
      <c r="H26" s="17"/>
      <c r="I26" s="9">
        <v>35263.613000000005</v>
      </c>
      <c r="J26" s="9"/>
      <c r="K26" s="10">
        <v>9</v>
      </c>
    </row>
    <row r="27" spans="1:11" ht="13.5" thickBot="1" x14ac:dyDescent="0.25">
      <c r="A27" s="13" t="s">
        <v>37</v>
      </c>
      <c r="B27" s="106">
        <f>SUM(B10:C25)</f>
        <v>19010.334000000003</v>
      </c>
      <c r="C27" s="106"/>
      <c r="D27" s="106">
        <f>SUM(D10:E25)</f>
        <v>608.99</v>
      </c>
      <c r="E27" s="106"/>
      <c r="F27" s="110">
        <f>SUM(F10:G25)</f>
        <v>4</v>
      </c>
      <c r="G27" s="110"/>
      <c r="I27" s="9">
        <f>SUM(I10:I26)</f>
        <v>47316.613000000005</v>
      </c>
      <c r="J27" s="9">
        <f>SUM(J10:J26)</f>
        <v>126880.53</v>
      </c>
      <c r="K27" s="9">
        <f>SUM(K10:K26)</f>
        <v>356</v>
      </c>
    </row>
    <row r="28" spans="1:11" ht="13.5" thickBot="1" x14ac:dyDescent="0.25">
      <c r="A28" s="18"/>
      <c r="B28" s="19"/>
      <c r="C28" s="19"/>
      <c r="D28" s="104"/>
      <c r="E28" s="104"/>
      <c r="F28" s="20"/>
      <c r="G28" s="20"/>
      <c r="I28" s="21"/>
      <c r="J28" s="21"/>
      <c r="K28" s="22"/>
    </row>
    <row r="29" spans="1:11" ht="13.5" thickBot="1" x14ac:dyDescent="0.25">
      <c r="A29" s="23" t="s">
        <v>38</v>
      </c>
      <c r="B29" s="105"/>
      <c r="C29" s="105"/>
      <c r="D29" s="106">
        <v>265397.46000000002</v>
      </c>
      <c r="E29" s="106">
        <v>641308.88888888888</v>
      </c>
      <c r="F29" s="107">
        <v>3</v>
      </c>
      <c r="G29" s="107"/>
      <c r="I29" s="24"/>
      <c r="J29" s="25"/>
      <c r="K29" s="26"/>
    </row>
    <row r="30" spans="1:11" ht="13.5" thickBot="1" x14ac:dyDescent="0.25">
      <c r="A30" s="27" t="s">
        <v>6</v>
      </c>
      <c r="B30" s="108">
        <f>B27+B29</f>
        <v>19010.334000000003</v>
      </c>
      <c r="C30" s="108"/>
      <c r="D30" s="108">
        <f>SUM(D29+D27)</f>
        <v>266006.45</v>
      </c>
      <c r="E30" s="108"/>
      <c r="F30" s="109">
        <f>SUM(F29+F27)</f>
        <v>7</v>
      </c>
      <c r="G30" s="109"/>
      <c r="I30" s="28">
        <f>I27</f>
        <v>47316.613000000005</v>
      </c>
      <c r="J30" s="29">
        <f>J27</f>
        <v>126880.53</v>
      </c>
      <c r="K30" s="30">
        <f>K27+K29</f>
        <v>356</v>
      </c>
    </row>
    <row r="31" spans="1:11" ht="5.25" customHeight="1" x14ac:dyDescent="0.2">
      <c r="A31" s="31"/>
      <c r="B31" s="32"/>
      <c r="C31" s="32"/>
      <c r="D31" s="33"/>
      <c r="E31" s="33"/>
      <c r="F31" s="34"/>
      <c r="G31" s="35"/>
      <c r="I31" s="102"/>
      <c r="J31" s="102"/>
      <c r="K31" s="36"/>
    </row>
    <row r="32" spans="1:11" ht="13.5" thickBot="1" x14ac:dyDescent="0.25">
      <c r="A32" s="4"/>
    </row>
    <row r="33" spans="1:11" ht="13.5" thickBot="1" x14ac:dyDescent="0.25">
      <c r="A33" s="95"/>
      <c r="B33" s="103" t="s">
        <v>39</v>
      </c>
      <c r="C33" s="103"/>
      <c r="D33" s="103" t="s">
        <v>40</v>
      </c>
      <c r="E33" s="103"/>
      <c r="F33" s="103" t="s">
        <v>25</v>
      </c>
      <c r="G33" s="103"/>
      <c r="H33" s="37"/>
      <c r="J33" s="95" t="s">
        <v>41</v>
      </c>
      <c r="K33" s="95"/>
    </row>
    <row r="34" spans="1:11" ht="26.25" thickBot="1" x14ac:dyDescent="0.25">
      <c r="A34" s="95"/>
      <c r="B34" s="103"/>
      <c r="C34" s="103"/>
      <c r="D34" s="103"/>
      <c r="E34" s="103"/>
      <c r="F34" s="38" t="s">
        <v>42</v>
      </c>
      <c r="G34" s="38" t="s">
        <v>43</v>
      </c>
      <c r="J34" s="8" t="s">
        <v>44</v>
      </c>
      <c r="K34" s="8" t="s">
        <v>45</v>
      </c>
    </row>
    <row r="35" spans="1:11" ht="13.5" thickBot="1" x14ac:dyDescent="0.25">
      <c r="A35" s="8" t="s">
        <v>46</v>
      </c>
      <c r="B35" s="39">
        <v>148</v>
      </c>
      <c r="C35" s="39">
        <v>275</v>
      </c>
      <c r="D35" s="38"/>
      <c r="E35" s="38"/>
      <c r="F35" s="38"/>
      <c r="G35" s="38"/>
      <c r="H35" s="18"/>
      <c r="J35" s="40"/>
      <c r="K35" s="40"/>
    </row>
    <row r="36" spans="1:11" ht="13.5" thickBot="1" x14ac:dyDescent="0.25">
      <c r="A36" s="8" t="s">
        <v>47</v>
      </c>
      <c r="B36" s="8" t="s">
        <v>22</v>
      </c>
      <c r="C36" s="7" t="s">
        <v>23</v>
      </c>
      <c r="D36" s="8" t="s">
        <v>22</v>
      </c>
      <c r="E36" s="8" t="s">
        <v>23</v>
      </c>
      <c r="F36" s="7" t="s">
        <v>22</v>
      </c>
      <c r="G36" s="8" t="s">
        <v>23</v>
      </c>
      <c r="H36" s="18"/>
      <c r="J36" s="18"/>
      <c r="K36" s="18"/>
    </row>
    <row r="37" spans="1:11" ht="13.5" thickBot="1" x14ac:dyDescent="0.25">
      <c r="B37" s="97" t="s">
        <v>39</v>
      </c>
      <c r="C37" s="98"/>
      <c r="D37" s="98"/>
      <c r="E37" s="99"/>
      <c r="F37" s="8"/>
      <c r="G37" s="8"/>
      <c r="H37" s="18"/>
      <c r="J37" s="18"/>
      <c r="K37" s="18"/>
    </row>
    <row r="38" spans="1:11" ht="13.5" thickBot="1" x14ac:dyDescent="0.25">
      <c r="A38" s="100" t="s">
        <v>48</v>
      </c>
      <c r="B38" s="8" t="s">
        <v>49</v>
      </c>
      <c r="C38" s="97" t="s">
        <v>3</v>
      </c>
      <c r="D38" s="99"/>
      <c r="E38" s="97" t="s">
        <v>4</v>
      </c>
      <c r="F38" s="99"/>
      <c r="G38" s="8" t="s">
        <v>6</v>
      </c>
      <c r="H38" s="18"/>
      <c r="J38" s="18"/>
      <c r="K38" s="18"/>
    </row>
    <row r="39" spans="1:11" ht="13.5" thickBot="1" x14ac:dyDescent="0.25">
      <c r="A39" s="101"/>
      <c r="B39" s="7">
        <v>0</v>
      </c>
      <c r="C39" s="97">
        <v>0</v>
      </c>
      <c r="D39" s="99"/>
      <c r="E39" s="97">
        <v>0</v>
      </c>
      <c r="F39" s="99"/>
      <c r="G39" s="10">
        <f>B39+C39+E39</f>
        <v>0</v>
      </c>
      <c r="H39" s="18"/>
      <c r="J39" s="18"/>
      <c r="K39" s="18"/>
    </row>
    <row r="40" spans="1:11" s="4" customFormat="1" x14ac:dyDescent="0.2">
      <c r="A40" s="4" t="s">
        <v>50</v>
      </c>
    </row>
    <row r="41" spans="1:11" s="4" customFormat="1" x14ac:dyDescent="0.2">
      <c r="A41" s="4" t="s">
        <v>51</v>
      </c>
    </row>
    <row r="42" spans="1:11" x14ac:dyDescent="0.2">
      <c r="A42" s="4" t="s">
        <v>5</v>
      </c>
    </row>
    <row r="43" spans="1:11" ht="13.5" thickBot="1" x14ac:dyDescent="0.25"/>
    <row r="44" spans="1:11" ht="13.5" thickBot="1" x14ac:dyDescent="0.25">
      <c r="A44" s="96" t="s">
        <v>52</v>
      </c>
      <c r="B44" s="96"/>
      <c r="C44" s="96"/>
      <c r="D44" s="96"/>
      <c r="E44" s="96"/>
      <c r="F44" s="95"/>
      <c r="G44" s="95"/>
    </row>
    <row r="45" spans="1:11" ht="13.5" thickBot="1" x14ac:dyDescent="0.25">
      <c r="A45" s="96" t="s">
        <v>53</v>
      </c>
      <c r="B45" s="96"/>
      <c r="C45" s="96"/>
      <c r="D45" s="96"/>
      <c r="E45" s="96"/>
      <c r="F45" s="95"/>
      <c r="G45" s="95"/>
      <c r="H45" s="2" t="s">
        <v>54</v>
      </c>
      <c r="I45" s="41" t="s">
        <v>55</v>
      </c>
    </row>
    <row r="46" spans="1:11" ht="13.5" thickBot="1" x14ac:dyDescent="0.25">
      <c r="A46" s="42" t="s">
        <v>56</v>
      </c>
      <c r="B46" s="42"/>
      <c r="C46" s="42"/>
      <c r="D46" s="42"/>
      <c r="E46" s="42"/>
      <c r="F46" s="7"/>
      <c r="G46" s="7"/>
      <c r="I46" s="43"/>
    </row>
    <row r="47" spans="1:11" ht="13.5" thickBot="1" x14ac:dyDescent="0.25">
      <c r="A47" s="96" t="s">
        <v>57</v>
      </c>
      <c r="B47" s="96"/>
      <c r="C47" s="96"/>
      <c r="D47" s="96"/>
      <c r="E47" s="96"/>
      <c r="F47" s="95"/>
      <c r="G47" s="95"/>
      <c r="I47" s="43"/>
    </row>
    <row r="48" spans="1:11" ht="13.5" thickBot="1" x14ac:dyDescent="0.25">
      <c r="A48" s="92" t="s">
        <v>58</v>
      </c>
      <c r="B48" s="93"/>
      <c r="C48" s="93"/>
      <c r="D48" s="93"/>
      <c r="E48" s="94"/>
      <c r="F48" s="95"/>
      <c r="G48" s="95"/>
      <c r="H48" s="2" t="s">
        <v>59</v>
      </c>
      <c r="I48" s="41" t="s">
        <v>123</v>
      </c>
    </row>
  </sheetData>
  <mergeCells count="92">
    <mergeCell ref="J4:K4"/>
    <mergeCell ref="J5:K5"/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D28:E28"/>
    <mergeCell ref="B29:C29"/>
    <mergeCell ref="D29:E29"/>
    <mergeCell ref="F29:G29"/>
    <mergeCell ref="B30:C30"/>
    <mergeCell ref="D30:E30"/>
    <mergeCell ref="F30:G30"/>
    <mergeCell ref="I31:J31"/>
    <mergeCell ref="A33:A34"/>
    <mergeCell ref="B33:C34"/>
    <mergeCell ref="D33:E34"/>
    <mergeCell ref="F33:G33"/>
    <mergeCell ref="J33:K33"/>
    <mergeCell ref="B37:E37"/>
    <mergeCell ref="A38:A39"/>
    <mergeCell ref="C38:D38"/>
    <mergeCell ref="E38:F38"/>
    <mergeCell ref="C39:D39"/>
    <mergeCell ref="E39:F39"/>
    <mergeCell ref="A48:E48"/>
    <mergeCell ref="F48:G48"/>
    <mergeCell ref="A44:E44"/>
    <mergeCell ref="F44:G44"/>
    <mergeCell ref="A45:E45"/>
    <mergeCell ref="F45:G45"/>
    <mergeCell ref="A47:E47"/>
    <mergeCell ref="F47:G47"/>
  </mergeCells>
  <pageMargins left="0.70866141732283472" right="0.39370078740157483" top="0.49" bottom="0.98425196850393704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opLeftCell="A19" workbookViewId="0">
      <selection activeCell="N20" sqref="N20"/>
    </sheetView>
  </sheetViews>
  <sheetFormatPr baseColWidth="10" defaultRowHeight="12.75" x14ac:dyDescent="0.2"/>
  <cols>
    <col min="1" max="1" width="7.28515625" style="2" customWidth="1"/>
    <col min="2" max="2" width="8.42578125" style="2" customWidth="1"/>
    <col min="3" max="4" width="11.42578125" style="2"/>
    <col min="5" max="5" width="9.85546875" style="2" customWidth="1"/>
    <col min="6" max="6" width="9.28515625" style="2" customWidth="1"/>
    <col min="7" max="7" width="6.140625" style="2" customWidth="1"/>
    <col min="8" max="9" width="11.42578125" style="2"/>
    <col min="10" max="10" width="7.42578125" style="2" customWidth="1"/>
    <col min="11" max="11" width="6.85546875" style="2" customWidth="1"/>
    <col min="12" max="13" width="6.42578125" style="2" customWidth="1"/>
    <col min="14" max="16384" width="11.42578125" style="2"/>
  </cols>
  <sheetData>
    <row r="1" spans="2:15" x14ac:dyDescent="0.2">
      <c r="D1" s="2" t="s">
        <v>11</v>
      </c>
      <c r="L1" s="2" t="s">
        <v>61</v>
      </c>
    </row>
    <row r="2" spans="2:15" x14ac:dyDescent="0.2">
      <c r="D2" s="127" t="s">
        <v>62</v>
      </c>
      <c r="E2" s="127"/>
      <c r="F2" s="127"/>
      <c r="G2" s="127"/>
      <c r="H2" s="127"/>
    </row>
    <row r="3" spans="2:15" x14ac:dyDescent="0.2">
      <c r="J3" s="3" t="s">
        <v>17</v>
      </c>
      <c r="K3" s="122">
        <v>2012</v>
      </c>
      <c r="L3" s="122"/>
      <c r="M3" s="122"/>
    </row>
    <row r="4" spans="2:15" x14ac:dyDescent="0.2">
      <c r="B4" s="2" t="s">
        <v>63</v>
      </c>
      <c r="C4" s="4" t="s">
        <v>64</v>
      </c>
      <c r="G4" s="4" t="s">
        <v>65</v>
      </c>
      <c r="K4" s="128" t="s">
        <v>119</v>
      </c>
      <c r="L4" s="128"/>
      <c r="M4" s="128"/>
    </row>
    <row r="5" spans="2:15" ht="13.5" thickBot="1" x14ac:dyDescent="0.25">
      <c r="B5" s="44"/>
      <c r="C5" s="45" t="s">
        <v>1</v>
      </c>
      <c r="D5" s="46"/>
      <c r="E5" s="46"/>
      <c r="F5" s="46"/>
      <c r="G5" s="46"/>
      <c r="H5" s="45" t="s">
        <v>2</v>
      </c>
      <c r="I5" s="46"/>
      <c r="J5" s="46"/>
      <c r="K5" s="46"/>
      <c r="L5" s="46"/>
      <c r="M5" s="47"/>
    </row>
    <row r="6" spans="2:15" ht="13.5" thickBot="1" x14ac:dyDescent="0.25">
      <c r="B6" s="48"/>
      <c r="C6" s="95" t="s">
        <v>66</v>
      </c>
      <c r="D6" s="95"/>
      <c r="E6" s="95"/>
      <c r="F6" s="126" t="s">
        <v>67</v>
      </c>
      <c r="G6" s="126" t="s">
        <v>68</v>
      </c>
      <c r="H6" s="95" t="s">
        <v>66</v>
      </c>
      <c r="I6" s="95"/>
      <c r="J6" s="95"/>
      <c r="K6" s="126" t="s">
        <v>67</v>
      </c>
      <c r="L6" s="126" t="s">
        <v>68</v>
      </c>
      <c r="M6" s="49"/>
      <c r="N6" s="50"/>
      <c r="O6" s="50"/>
    </row>
    <row r="7" spans="2:15" ht="13.5" thickBot="1" x14ac:dyDescent="0.25">
      <c r="B7" s="48"/>
      <c r="C7" s="8" t="s">
        <v>69</v>
      </c>
      <c r="D7" s="8" t="s">
        <v>70</v>
      </c>
      <c r="E7" s="51" t="s">
        <v>71</v>
      </c>
      <c r="F7" s="100"/>
      <c r="G7" s="126"/>
      <c r="H7" s="8" t="s">
        <v>69</v>
      </c>
      <c r="I7" s="8" t="s">
        <v>70</v>
      </c>
      <c r="J7" s="51" t="s">
        <v>71</v>
      </c>
      <c r="K7" s="100"/>
      <c r="L7" s="126"/>
      <c r="M7" s="49"/>
      <c r="N7" s="50"/>
      <c r="O7" s="50"/>
    </row>
    <row r="8" spans="2:15" ht="13.5" thickBot="1" x14ac:dyDescent="0.25">
      <c r="B8" s="48" t="s">
        <v>72</v>
      </c>
      <c r="C8" s="10"/>
      <c r="D8" s="52"/>
      <c r="E8" s="10">
        <v>2</v>
      </c>
      <c r="F8" s="53">
        <v>34.020000000000003</v>
      </c>
      <c r="G8" s="54"/>
      <c r="H8" s="10"/>
      <c r="I8" s="52"/>
      <c r="J8" s="10"/>
      <c r="K8" s="53"/>
      <c r="L8" s="55"/>
      <c r="M8" s="56"/>
      <c r="N8" s="18"/>
      <c r="O8" s="18"/>
    </row>
    <row r="9" spans="2:15" ht="13.5" thickBot="1" x14ac:dyDescent="0.25">
      <c r="B9" s="48" t="s">
        <v>73</v>
      </c>
      <c r="C9" s="10"/>
      <c r="D9" s="8"/>
      <c r="E9" s="57">
        <v>3</v>
      </c>
      <c r="F9" s="53">
        <v>58.32</v>
      </c>
      <c r="G9" s="8"/>
      <c r="H9" s="10"/>
      <c r="I9" s="8"/>
      <c r="J9" s="58"/>
      <c r="K9" s="59"/>
      <c r="L9" s="60"/>
      <c r="M9" s="56"/>
      <c r="N9" s="18"/>
      <c r="O9" s="18"/>
    </row>
    <row r="10" spans="2:15" x14ac:dyDescent="0.2">
      <c r="B10" s="48"/>
      <c r="C10" s="61"/>
      <c r="D10" s="18"/>
      <c r="E10" s="61"/>
      <c r="F10" s="62"/>
      <c r="G10" s="18"/>
      <c r="H10" s="61"/>
      <c r="I10" s="18"/>
      <c r="J10" s="61"/>
      <c r="K10" s="61"/>
      <c r="L10" s="18"/>
      <c r="M10" s="56"/>
      <c r="N10" s="18"/>
      <c r="O10" s="18"/>
    </row>
    <row r="11" spans="2:15" x14ac:dyDescent="0.2">
      <c r="B11" s="48"/>
      <c r="D11" s="4"/>
      <c r="E11" s="4"/>
      <c r="F11" s="4"/>
      <c r="G11" s="4" t="s">
        <v>74</v>
      </c>
      <c r="H11" s="4"/>
      <c r="I11" s="4"/>
      <c r="J11" s="4"/>
      <c r="K11" s="4"/>
      <c r="L11" s="4"/>
      <c r="M11" s="56"/>
    </row>
    <row r="12" spans="2:15" ht="13.5" thickBot="1" x14ac:dyDescent="0.25">
      <c r="B12" s="48"/>
      <c r="C12" s="18" t="s">
        <v>75</v>
      </c>
      <c r="D12" s="18"/>
      <c r="E12" s="18"/>
      <c r="F12" s="18"/>
      <c r="G12" s="18"/>
      <c r="H12" s="18" t="s">
        <v>76</v>
      </c>
      <c r="I12" s="18"/>
      <c r="J12" s="18"/>
      <c r="K12" s="18"/>
      <c r="L12" s="18"/>
      <c r="M12" s="56"/>
    </row>
    <row r="13" spans="2:15" ht="13.5" thickBot="1" x14ac:dyDescent="0.25">
      <c r="B13" s="48"/>
      <c r="C13" s="95" t="s">
        <v>66</v>
      </c>
      <c r="D13" s="95"/>
      <c r="E13" s="95"/>
      <c r="F13" s="126" t="s">
        <v>40</v>
      </c>
      <c r="G13" s="126" t="s">
        <v>68</v>
      </c>
      <c r="H13" s="95" t="s">
        <v>66</v>
      </c>
      <c r="I13" s="95"/>
      <c r="J13" s="95"/>
      <c r="K13" s="126" t="s">
        <v>40</v>
      </c>
      <c r="L13" s="126" t="s">
        <v>68</v>
      </c>
      <c r="M13" s="49"/>
      <c r="N13" s="50"/>
      <c r="O13" s="50"/>
    </row>
    <row r="14" spans="2:15" ht="13.5" thickBot="1" x14ac:dyDescent="0.25">
      <c r="B14" s="48"/>
      <c r="C14" s="8" t="s">
        <v>69</v>
      </c>
      <c r="D14" s="8" t="s">
        <v>70</v>
      </c>
      <c r="E14" s="8" t="s">
        <v>71</v>
      </c>
      <c r="F14" s="126"/>
      <c r="G14" s="126"/>
      <c r="H14" s="8" t="s">
        <v>69</v>
      </c>
      <c r="I14" s="8" t="s">
        <v>70</v>
      </c>
      <c r="J14" s="8" t="s">
        <v>71</v>
      </c>
      <c r="K14" s="126"/>
      <c r="L14" s="126"/>
      <c r="M14" s="49"/>
      <c r="N14" s="50"/>
      <c r="O14" s="50"/>
    </row>
    <row r="15" spans="2:15" ht="13.5" thickBot="1" x14ac:dyDescent="0.25">
      <c r="B15" s="48" t="s">
        <v>77</v>
      </c>
      <c r="C15" s="8"/>
      <c r="D15" s="8"/>
      <c r="E15" s="8"/>
      <c r="F15" s="63"/>
      <c r="G15" s="64"/>
      <c r="H15" s="8"/>
      <c r="I15" s="8"/>
      <c r="J15" s="13"/>
      <c r="K15" s="65"/>
      <c r="L15" s="64"/>
      <c r="M15" s="49"/>
      <c r="N15" s="50"/>
      <c r="O15" s="50"/>
    </row>
    <row r="16" spans="2:15" ht="13.5" thickBot="1" x14ac:dyDescent="0.25">
      <c r="B16" s="48" t="s">
        <v>72</v>
      </c>
      <c r="C16" s="8"/>
      <c r="D16" s="8"/>
      <c r="E16" s="13"/>
      <c r="F16" s="13"/>
      <c r="G16" s="8"/>
      <c r="H16" s="8"/>
      <c r="I16" s="8"/>
      <c r="J16" s="13"/>
      <c r="K16" s="53"/>
      <c r="L16" s="8"/>
      <c r="M16" s="56"/>
      <c r="N16" s="18"/>
      <c r="O16" s="18"/>
    </row>
    <row r="17" spans="2:15" ht="13.5" thickBot="1" x14ac:dyDescent="0.25">
      <c r="B17" s="66" t="s">
        <v>73</v>
      </c>
      <c r="C17" s="8"/>
      <c r="D17" s="8"/>
      <c r="E17" s="10"/>
      <c r="F17" s="8"/>
      <c r="G17" s="8"/>
      <c r="H17" s="8"/>
      <c r="I17" s="8"/>
      <c r="J17" s="13"/>
      <c r="K17" s="13"/>
      <c r="L17" s="8"/>
      <c r="M17" s="56"/>
      <c r="N17" s="18"/>
      <c r="O17" s="18"/>
    </row>
    <row r="18" spans="2:15" ht="9" customHeight="1" x14ac:dyDescent="0.2">
      <c r="B18" s="4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56"/>
    </row>
    <row r="19" spans="2:15" ht="13.5" thickBot="1" x14ac:dyDescent="0.25">
      <c r="B19" s="48"/>
      <c r="C19" s="18"/>
      <c r="D19" s="18"/>
      <c r="E19" s="125" t="s">
        <v>78</v>
      </c>
      <c r="F19" s="125"/>
      <c r="G19" s="125"/>
      <c r="H19" s="125"/>
      <c r="I19" s="125"/>
      <c r="J19" s="125"/>
      <c r="K19" s="18"/>
      <c r="L19" s="18"/>
      <c r="M19" s="56"/>
    </row>
    <row r="20" spans="2:15" ht="13.5" thickBot="1" x14ac:dyDescent="0.25">
      <c r="B20" s="48"/>
      <c r="C20" s="18"/>
      <c r="D20" s="18"/>
      <c r="E20" s="95" t="s">
        <v>66</v>
      </c>
      <c r="F20" s="95"/>
      <c r="G20" s="95"/>
      <c r="H20" s="95" t="s">
        <v>66</v>
      </c>
      <c r="I20" s="95"/>
      <c r="J20" s="95"/>
      <c r="K20" s="18"/>
      <c r="L20" s="18"/>
      <c r="M20" s="56"/>
    </row>
    <row r="21" spans="2:15" ht="13.5" thickBot="1" x14ac:dyDescent="0.25">
      <c r="B21" s="48"/>
      <c r="C21" s="18"/>
      <c r="E21" s="8"/>
      <c r="F21" s="8"/>
      <c r="G21" s="8"/>
      <c r="H21" s="8" t="s">
        <v>79</v>
      </c>
      <c r="I21" s="8" t="s">
        <v>70</v>
      </c>
      <c r="J21" s="8" t="s">
        <v>71</v>
      </c>
      <c r="K21" s="18"/>
      <c r="L21" s="18"/>
      <c r="M21" s="56"/>
    </row>
    <row r="22" spans="2:15" ht="13.5" thickBot="1" x14ac:dyDescent="0.25">
      <c r="B22" s="48"/>
      <c r="C22" s="18"/>
      <c r="D22" s="18" t="s">
        <v>72</v>
      </c>
      <c r="E22" s="8"/>
      <c r="F22" s="8"/>
      <c r="G22" s="8"/>
      <c r="H22" s="8"/>
      <c r="I22" s="8"/>
      <c r="J22" s="8"/>
      <c r="K22" s="18"/>
      <c r="L22" s="18"/>
      <c r="M22" s="56"/>
    </row>
    <row r="23" spans="2:15" ht="13.5" thickBot="1" x14ac:dyDescent="0.25">
      <c r="B23" s="48"/>
      <c r="C23" s="18"/>
      <c r="D23" s="18" t="s">
        <v>73</v>
      </c>
      <c r="E23" s="8"/>
      <c r="F23" s="8"/>
      <c r="G23" s="8"/>
      <c r="H23" s="8"/>
      <c r="I23" s="8"/>
      <c r="J23" s="8"/>
      <c r="K23" s="18"/>
      <c r="L23" s="18"/>
      <c r="M23" s="56"/>
    </row>
    <row r="24" spans="2:15" ht="9" customHeight="1" x14ac:dyDescent="0.2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</row>
    <row r="25" spans="2:15" x14ac:dyDescent="0.2">
      <c r="B25" s="18"/>
      <c r="C25" s="18"/>
      <c r="D25" s="18"/>
      <c r="E25" s="18"/>
      <c r="F25" s="18"/>
      <c r="G25" s="31" t="s">
        <v>80</v>
      </c>
      <c r="H25" s="18"/>
      <c r="I25" s="18"/>
      <c r="J25" s="18"/>
      <c r="K25" s="18"/>
      <c r="L25" s="18"/>
      <c r="M25" s="18"/>
    </row>
    <row r="26" spans="2:15" ht="13.5" thickBot="1" x14ac:dyDescent="0.25">
      <c r="B26" s="44"/>
      <c r="C26" s="46"/>
      <c r="D26" s="45" t="s">
        <v>1</v>
      </c>
      <c r="E26" s="46"/>
      <c r="F26" s="46"/>
      <c r="G26" s="46"/>
      <c r="H26" s="45" t="s">
        <v>2</v>
      </c>
      <c r="I26" s="46"/>
      <c r="J26" s="46"/>
      <c r="K26" s="46"/>
      <c r="L26" s="46"/>
      <c r="M26" s="47"/>
    </row>
    <row r="27" spans="2:15" ht="13.5" thickBot="1" x14ac:dyDescent="0.25">
      <c r="B27" s="48"/>
      <c r="C27" s="18"/>
      <c r="D27" s="95" t="s">
        <v>66</v>
      </c>
      <c r="E27" s="95"/>
      <c r="F27" s="95"/>
      <c r="G27" s="95" t="s">
        <v>68</v>
      </c>
      <c r="H27" s="95" t="s">
        <v>66</v>
      </c>
      <c r="I27" s="95"/>
      <c r="J27" s="95"/>
      <c r="K27" s="95" t="s">
        <v>68</v>
      </c>
      <c r="L27" s="18"/>
      <c r="M27" s="56"/>
    </row>
    <row r="28" spans="2:15" ht="13.5" thickBot="1" x14ac:dyDescent="0.25">
      <c r="B28" s="48"/>
      <c r="C28" s="18"/>
      <c r="D28" s="8" t="s">
        <v>69</v>
      </c>
      <c r="E28" s="8" t="s">
        <v>70</v>
      </c>
      <c r="F28" s="51" t="s">
        <v>71</v>
      </c>
      <c r="G28" s="124"/>
      <c r="H28" s="8" t="s">
        <v>69</v>
      </c>
      <c r="I28" s="8" t="s">
        <v>70</v>
      </c>
      <c r="J28" s="51" t="s">
        <v>71</v>
      </c>
      <c r="K28" s="124"/>
      <c r="L28" s="18"/>
      <c r="M28" s="56"/>
    </row>
    <row r="29" spans="2:15" ht="13.5" thickBot="1" x14ac:dyDescent="0.25">
      <c r="B29" s="48"/>
      <c r="C29" s="18" t="s">
        <v>81</v>
      </c>
      <c r="D29" s="10"/>
      <c r="E29" s="52"/>
      <c r="F29" s="10"/>
      <c r="G29" s="12"/>
      <c r="H29" s="60"/>
      <c r="I29" s="52"/>
      <c r="J29" s="70"/>
      <c r="K29" s="71"/>
      <c r="L29" s="18"/>
      <c r="M29" s="56"/>
    </row>
    <row r="30" spans="2:15" ht="13.5" thickBot="1" x14ac:dyDescent="0.25">
      <c r="B30" s="48"/>
      <c r="C30" s="18" t="s">
        <v>82</v>
      </c>
      <c r="D30" s="10"/>
      <c r="E30" s="10"/>
      <c r="F30" s="57"/>
      <c r="G30" s="72"/>
      <c r="H30" s="73"/>
      <c r="I30" s="8"/>
      <c r="J30" s="58"/>
      <c r="K30" s="57"/>
      <c r="L30" s="18"/>
      <c r="M30" s="56"/>
    </row>
    <row r="31" spans="2:15" x14ac:dyDescent="0.2">
      <c r="B31" s="4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56"/>
    </row>
    <row r="32" spans="2:15" ht="13.5" thickBot="1" x14ac:dyDescent="0.25">
      <c r="B32" s="48"/>
      <c r="C32" s="18"/>
      <c r="D32" s="18" t="s">
        <v>75</v>
      </c>
      <c r="E32" s="18"/>
      <c r="F32" s="18"/>
      <c r="G32" s="18"/>
      <c r="H32" s="18" t="s">
        <v>23</v>
      </c>
      <c r="I32" s="18"/>
      <c r="J32" s="18"/>
      <c r="K32" s="18"/>
      <c r="L32" s="18"/>
      <c r="M32" s="56"/>
    </row>
    <row r="33" spans="2:13" ht="13.5" thickBot="1" x14ac:dyDescent="0.25">
      <c r="B33" s="48"/>
      <c r="C33" s="18"/>
      <c r="D33" s="95" t="s">
        <v>66</v>
      </c>
      <c r="E33" s="95"/>
      <c r="F33" s="95"/>
      <c r="G33" s="95" t="s">
        <v>68</v>
      </c>
      <c r="H33" s="95" t="s">
        <v>66</v>
      </c>
      <c r="I33" s="95"/>
      <c r="J33" s="95"/>
      <c r="K33" s="95" t="s">
        <v>68</v>
      </c>
      <c r="L33" s="18"/>
      <c r="M33" s="56"/>
    </row>
    <row r="34" spans="2:13" ht="13.5" thickBot="1" x14ac:dyDescent="0.25">
      <c r="B34" s="48"/>
      <c r="C34" s="18"/>
      <c r="D34" s="8" t="s">
        <v>69</v>
      </c>
      <c r="E34" s="8" t="s">
        <v>70</v>
      </c>
      <c r="F34" s="8" t="s">
        <v>71</v>
      </c>
      <c r="G34" s="95"/>
      <c r="H34" s="8" t="s">
        <v>69</v>
      </c>
      <c r="I34" s="8" t="s">
        <v>70</v>
      </c>
      <c r="J34" s="8" t="s">
        <v>71</v>
      </c>
      <c r="K34" s="95"/>
      <c r="L34" s="18"/>
      <c r="M34" s="56"/>
    </row>
    <row r="35" spans="2:13" ht="13.5" thickBot="1" x14ac:dyDescent="0.25">
      <c r="B35" s="48"/>
      <c r="C35" s="18" t="s">
        <v>81</v>
      </c>
      <c r="D35" s="8"/>
      <c r="E35" s="8"/>
      <c r="F35" s="8"/>
      <c r="G35" s="8"/>
      <c r="H35" s="8"/>
      <c r="I35" s="8"/>
      <c r="J35" s="8"/>
      <c r="K35" s="8"/>
      <c r="L35" s="18"/>
      <c r="M35" s="56"/>
    </row>
    <row r="36" spans="2:13" ht="13.5" thickBot="1" x14ac:dyDescent="0.25">
      <c r="B36" s="48"/>
      <c r="C36" s="18" t="s">
        <v>82</v>
      </c>
      <c r="D36" s="8"/>
      <c r="E36" s="8"/>
      <c r="F36" s="8"/>
      <c r="G36" s="8"/>
      <c r="H36" s="8"/>
      <c r="I36" s="8"/>
      <c r="J36" s="8"/>
      <c r="K36" s="8"/>
      <c r="L36" s="18"/>
      <c r="M36" s="56"/>
    </row>
    <row r="37" spans="2:13" ht="9.75" customHeight="1" x14ac:dyDescent="0.2">
      <c r="B37" s="67"/>
      <c r="C37" s="68"/>
      <c r="D37" s="68"/>
      <c r="E37" s="68"/>
      <c r="F37" s="68"/>
      <c r="G37" s="68"/>
      <c r="H37" s="68"/>
      <c r="I37" s="68" t="s">
        <v>60</v>
      </c>
      <c r="J37" s="68"/>
      <c r="K37" s="68"/>
      <c r="L37" s="68"/>
      <c r="M37" s="69"/>
    </row>
    <row r="38" spans="2:13" x14ac:dyDescent="0.2">
      <c r="G38" s="2" t="s">
        <v>83</v>
      </c>
    </row>
    <row r="39" spans="2:13" x14ac:dyDescent="0.2">
      <c r="G39" s="2" t="s">
        <v>84</v>
      </c>
    </row>
    <row r="40" spans="2:13" x14ac:dyDescent="0.2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7"/>
    </row>
    <row r="41" spans="2:13" x14ac:dyDescent="0.2">
      <c r="B41" s="44" t="s">
        <v>85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</row>
    <row r="42" spans="2:13" x14ac:dyDescent="0.2">
      <c r="B42" s="74"/>
      <c r="C42" s="18"/>
      <c r="D42" s="75" t="s">
        <v>86</v>
      </c>
      <c r="E42" s="18"/>
      <c r="F42" s="18"/>
      <c r="G42" s="18"/>
      <c r="H42" s="18"/>
      <c r="I42" s="18"/>
      <c r="J42" s="18"/>
      <c r="K42" s="18"/>
      <c r="L42" s="18"/>
      <c r="M42" s="56"/>
    </row>
    <row r="43" spans="2:13" x14ac:dyDescent="0.2">
      <c r="B43" s="67"/>
      <c r="C43" s="68"/>
      <c r="D43" s="76"/>
      <c r="E43" s="68"/>
      <c r="F43" s="68"/>
      <c r="G43" s="68"/>
      <c r="H43" s="68"/>
      <c r="I43" s="68"/>
      <c r="J43" s="68"/>
      <c r="K43" s="68"/>
      <c r="L43" s="68"/>
      <c r="M43" s="69"/>
    </row>
  </sheetData>
  <mergeCells count="26"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  <mergeCell ref="E19:J19"/>
    <mergeCell ref="E20:G20"/>
    <mergeCell ref="H20:J20"/>
    <mergeCell ref="D27:F27"/>
    <mergeCell ref="G27:G28"/>
    <mergeCell ref="H27:J27"/>
    <mergeCell ref="K27:K28"/>
    <mergeCell ref="D33:F33"/>
    <mergeCell ref="G33:G34"/>
    <mergeCell ref="H33:J33"/>
    <mergeCell ref="K33:K34"/>
  </mergeCells>
  <pageMargins left="1.345" right="0.75" top="0.22" bottom="1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45" zoomScaleNormal="145" workbookViewId="0">
      <selection activeCell="I18" sqref="I18"/>
    </sheetView>
  </sheetViews>
  <sheetFormatPr baseColWidth="10" defaultRowHeight="12.75" x14ac:dyDescent="0.2"/>
  <cols>
    <col min="1" max="1" width="5" style="1" customWidth="1"/>
    <col min="2" max="2" width="17.7109375" style="1" bestFit="1" customWidth="1"/>
    <col min="3" max="3" width="12.85546875" style="1" customWidth="1"/>
    <col min="4" max="4" width="8.5703125" style="1" customWidth="1"/>
    <col min="5" max="5" width="7" style="1" customWidth="1"/>
    <col min="6" max="6" width="6.28515625" style="1" customWidth="1"/>
    <col min="7" max="7" width="12.5703125" style="1" bestFit="1" customWidth="1"/>
    <col min="8" max="8" width="6.140625" style="1" customWidth="1"/>
    <col min="9" max="9" width="12.5703125" style="1" bestFit="1" customWidth="1"/>
    <col min="10" max="10" width="5.7109375" style="1" bestFit="1" customWidth="1"/>
    <col min="11" max="11" width="14.42578125" style="1" bestFit="1" customWidth="1"/>
    <col min="12" max="12" width="23.85546875" style="1" bestFit="1" customWidth="1"/>
    <col min="13" max="16384" width="11.42578125" style="1"/>
  </cols>
  <sheetData>
    <row r="1" spans="1:13" x14ac:dyDescent="0.2">
      <c r="A1" s="77"/>
      <c r="C1" s="129" t="s">
        <v>87</v>
      </c>
      <c r="D1" s="129"/>
      <c r="E1" s="129"/>
      <c r="F1" s="129"/>
      <c r="G1" s="129"/>
      <c r="H1" s="129"/>
      <c r="I1" s="129"/>
      <c r="J1" s="129"/>
    </row>
    <row r="2" spans="1:13" x14ac:dyDescent="0.2">
      <c r="A2" s="77"/>
      <c r="C2" s="129" t="s">
        <v>88</v>
      </c>
      <c r="D2" s="129"/>
      <c r="E2" s="129"/>
      <c r="F2" s="129"/>
      <c r="G2" s="129"/>
      <c r="H2" s="129"/>
      <c r="I2" s="129"/>
      <c r="J2" s="129"/>
      <c r="L2" s="78"/>
    </row>
    <row r="3" spans="1:13" x14ac:dyDescent="0.2">
      <c r="A3" s="77"/>
      <c r="C3" s="129" t="s">
        <v>89</v>
      </c>
      <c r="D3" s="129"/>
      <c r="E3" s="129"/>
      <c r="F3" s="129"/>
      <c r="G3" s="129"/>
      <c r="H3" s="129"/>
      <c r="I3" s="129"/>
      <c r="J3" s="129"/>
      <c r="K3" s="129"/>
      <c r="L3" s="79" t="s">
        <v>119</v>
      </c>
    </row>
    <row r="4" spans="1:13" x14ac:dyDescent="0.2">
      <c r="A4" s="77"/>
      <c r="C4" s="129" t="s">
        <v>90</v>
      </c>
      <c r="D4" s="129"/>
      <c r="E4" s="129"/>
      <c r="F4" s="129"/>
      <c r="G4" s="129"/>
      <c r="H4" s="129"/>
      <c r="I4" s="129"/>
      <c r="J4" s="129"/>
      <c r="K4" s="129"/>
      <c r="L4" s="80">
        <v>2012</v>
      </c>
    </row>
    <row r="5" spans="1:13" ht="13.5" thickBot="1" x14ac:dyDescent="0.25">
      <c r="A5" s="77"/>
      <c r="C5" s="81"/>
      <c r="D5" s="81"/>
      <c r="E5" s="81"/>
      <c r="F5" s="81"/>
      <c r="G5" s="81"/>
      <c r="H5" s="81"/>
      <c r="I5" s="81"/>
      <c r="J5" s="81"/>
      <c r="K5" s="81"/>
    </row>
    <row r="6" spans="1:13" x14ac:dyDescent="0.2">
      <c r="A6" s="82" t="s">
        <v>91</v>
      </c>
      <c r="B6" s="82" t="s">
        <v>92</v>
      </c>
      <c r="C6" s="82" t="s">
        <v>92</v>
      </c>
      <c r="D6" s="82"/>
      <c r="E6" s="82"/>
      <c r="F6" s="83"/>
      <c r="G6" s="82" t="s">
        <v>93</v>
      </c>
      <c r="H6" s="82" t="s">
        <v>94</v>
      </c>
      <c r="I6" s="82" t="s">
        <v>95</v>
      </c>
      <c r="J6" s="82" t="s">
        <v>96</v>
      </c>
      <c r="K6" s="84"/>
      <c r="L6" s="84"/>
    </row>
    <row r="7" spans="1:13" ht="13.5" thickBot="1" x14ac:dyDescent="0.25">
      <c r="A7" s="85" t="s">
        <v>97</v>
      </c>
      <c r="B7" s="85" t="s">
        <v>98</v>
      </c>
      <c r="C7" s="85" t="s">
        <v>99</v>
      </c>
      <c r="D7" s="85" t="s">
        <v>100</v>
      </c>
      <c r="E7" s="85" t="s">
        <v>101</v>
      </c>
      <c r="F7" s="85" t="s">
        <v>102</v>
      </c>
      <c r="G7" s="85" t="s">
        <v>103</v>
      </c>
      <c r="H7" s="85" t="s">
        <v>104</v>
      </c>
      <c r="I7" s="85" t="s">
        <v>105</v>
      </c>
      <c r="J7" s="85" t="s">
        <v>106</v>
      </c>
      <c r="K7" s="85" t="s">
        <v>107</v>
      </c>
      <c r="L7" s="85" t="s">
        <v>108</v>
      </c>
    </row>
    <row r="8" spans="1:13" x14ac:dyDescent="0.2">
      <c r="A8" s="86">
        <v>1</v>
      </c>
      <c r="B8" s="87" t="s">
        <v>120</v>
      </c>
      <c r="C8" s="86" t="s">
        <v>118</v>
      </c>
      <c r="D8" s="88">
        <v>53829</v>
      </c>
      <c r="E8" s="88">
        <v>235.1</v>
      </c>
      <c r="F8" s="88">
        <v>42</v>
      </c>
      <c r="G8" s="88" t="s">
        <v>109</v>
      </c>
      <c r="H8" s="88" t="s">
        <v>110</v>
      </c>
      <c r="I8" s="89">
        <v>79453.968253968254</v>
      </c>
      <c r="J8" s="88">
        <v>2</v>
      </c>
      <c r="K8" s="88" t="s">
        <v>111</v>
      </c>
      <c r="L8" s="88" t="s">
        <v>111</v>
      </c>
      <c r="M8" s="90"/>
    </row>
    <row r="9" spans="1:13" x14ac:dyDescent="0.2">
      <c r="A9" s="86">
        <v>2</v>
      </c>
      <c r="B9" s="87" t="s">
        <v>121</v>
      </c>
      <c r="C9" s="86" t="s">
        <v>117</v>
      </c>
      <c r="D9" s="88">
        <v>78918</v>
      </c>
      <c r="E9" s="88">
        <v>264.39999999999998</v>
      </c>
      <c r="F9" s="88">
        <v>48</v>
      </c>
      <c r="G9" s="88" t="s">
        <v>109</v>
      </c>
      <c r="H9" s="88" t="s">
        <v>110</v>
      </c>
      <c r="I9" s="89">
        <v>158816.19047619047</v>
      </c>
      <c r="J9" s="88">
        <v>2</v>
      </c>
      <c r="K9" s="88" t="s">
        <v>111</v>
      </c>
      <c r="L9" s="88" t="s">
        <v>116</v>
      </c>
      <c r="M9" s="90"/>
    </row>
    <row r="10" spans="1:13" x14ac:dyDescent="0.2">
      <c r="A10" s="86">
        <v>3</v>
      </c>
      <c r="B10" s="87" t="s">
        <v>122</v>
      </c>
      <c r="C10" s="86" t="s">
        <v>118</v>
      </c>
      <c r="D10" s="88">
        <v>61991</v>
      </c>
      <c r="E10" s="88">
        <v>240.78</v>
      </c>
      <c r="F10" s="88">
        <v>44</v>
      </c>
      <c r="G10" s="88" t="s">
        <v>109</v>
      </c>
      <c r="H10" s="88" t="s">
        <v>110</v>
      </c>
      <c r="I10" s="89">
        <v>27127.301587301587</v>
      </c>
      <c r="J10" s="88">
        <v>2</v>
      </c>
      <c r="K10" s="88" t="s">
        <v>112</v>
      </c>
      <c r="L10" s="88" t="s">
        <v>115</v>
      </c>
      <c r="M10" s="90"/>
    </row>
    <row r="11" spans="1:13" x14ac:dyDescent="0.2">
      <c r="I11" s="91">
        <f>SUM(I8:I10)</f>
        <v>265397.4603174603</v>
      </c>
      <c r="K11" s="1" t="s">
        <v>92</v>
      </c>
    </row>
    <row r="17" spans="9:9" x14ac:dyDescent="0.2">
      <c r="I17" s="1" t="s">
        <v>123</v>
      </c>
    </row>
  </sheetData>
  <mergeCells count="4">
    <mergeCell ref="C1:J1"/>
    <mergeCell ref="C2:J2"/>
    <mergeCell ref="C3:K3"/>
    <mergeCell ref="C4:K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mpm01</vt:lpstr>
      <vt:lpstr>mpm02</vt:lpstr>
      <vt:lpstr>MPM03A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Juan Carlos Abascal Sánchez</cp:lastModifiedBy>
  <cp:lastPrinted>2011-09-08T16:18:04Z</cp:lastPrinted>
  <dcterms:created xsi:type="dcterms:W3CDTF">2010-12-29T18:43:41Z</dcterms:created>
  <dcterms:modified xsi:type="dcterms:W3CDTF">2012-07-09T14:41:42Z</dcterms:modified>
</cp:coreProperties>
</file>