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state="hidden" r:id="rId5"/>
    <sheet name="MPM03A  " sheetId="6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<sst xmlns="http://schemas.openxmlformats.org/spreadsheetml/2006/main" count="588" uniqueCount="261">
  <si>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</si>
  <si>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</si>
  <si>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</si>
  <si>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</si>
  <si>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</si>
  <si>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</si>
  <si>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</si>
  <si>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</si>
  <si>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</si>
  <si>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</si>
  <si>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</si>
  <si>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</si>
  <si>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</si>
  <si>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</si>
  <si>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</si>
  <si>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</si>
  <si>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</si>
  <si>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</si>
  <si>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</si>
  <si>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</si>
  <si>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</si>
  <si>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</si>
  <si>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</si>
  <si>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</si>
  <si>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</si>
  <si>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</si>
  <si>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</si>
  <si>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</si>
  <si>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</si>
  <si>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</si>
  <si>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</si>
  <si>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</si>
  <si>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</si>
  <si>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</si>
  <si>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</si>
  <si>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</si>
  <si>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</si>
  <si>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</si>
  <si>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</si>
  <si>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</si>
  <si>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</si>
  <si>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</si>
  <si>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</si>
  <si>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</si>
  <si>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</si>
  <si>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</si>
  <si>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</si>
  <si>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</si>
  <si>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</si>
  <si>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</si>
  <si>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</si>
  <si>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</si>
  <si>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</si>
  <si>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</si>
  <si>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</si>
  <si>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</si>
  <si>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</si>
  <si>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</si>
  <si>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</si>
  <si>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</si>
  <si>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</si>
  <si>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</si>
  <si>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</si>
  <si>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</si>
  <si>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</si>
  <si>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</si>
  <si>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</si>
  <si>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</si>
  <si>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</si>
  <si>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</si>
  <si>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</si>
  <si>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</si>
  <si>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</si>
  <si>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</si>
  <si>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</si>
  <si>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</si>
  <si>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</si>
  <si>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</si>
  <si>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</si>
  <si>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</si>
  <si>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</si>
  <si>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</si>
  <si>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</si>
  <si>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</si>
  <si>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</si>
  <si>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</si>
  <si>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</si>
  <si>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</si>
  <si>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</si>
  <si>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</si>
  <si>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</si>
  <si>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</si>
  <si>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</si>
  <si>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</si>
  <si>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</si>
  <si>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</si>
  <si>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</si>
  <si>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</si>
  <si>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</si>
  <si>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</si>
  <si>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</si>
  <si>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</si>
  <si>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</si>
  <si>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</si>
  <si>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</si>
  <si>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</si>
  <si>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</si>
  <si>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</si>
  <si>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</si>
  <si>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</si>
  <si>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</si>
  <si>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</si>
  <si>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</si>
  <si>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</si>
  <si>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</si>
  <si>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</si>
  <si>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Usos Múltiples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</si>
  <si>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</si>
  <si>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</si>
  <si>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</si>
  <si>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</si>
  <si>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</si>
  <si>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</si>
  <si>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</si>
  <si>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</si>
  <si>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</si>
  <si>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</si>
  <si>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</si>
  <si>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</si>
  <si>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</si>
  <si>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</si>
  <si>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</si>
  <si>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</si>
  <si>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</si>
  <si>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</si>
  <si>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</si>
  <si>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</si>
  <si>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</si>
  <si>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</si>
  <si>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</si>
  <si>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</si>
  <si>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</si>
  <si>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</si>
  <si>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</si>
  <si>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</si>
  <si>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</si>
  <si>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</si>
  <si>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</si>
  <si>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</si>
  <si>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</si>
  <si>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</si>
  <si>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</si>
  <si>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</si>
  <si>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</si>
  <si>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</si>
  <si>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</si>
  <si>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</si>
  <si>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</si>
  <si>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</si>
  <si>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</si>
  <si>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</si>
  <si>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</si>
  <si>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</si>
  <si>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</si>
  <si>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</si>
  <si>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</si>
  <si>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</si>
  <si>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</si>
  <si>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</si>
  <si>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</si>
  <si>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</si>
  <si>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</si>
  <si>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</si>
  <si>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</si>
  <si>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</si>
  <si>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</si>
  <si>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</si>
  <si>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</si>
  <si>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</si>
  <si>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</si>
  <si>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</si>
  <si>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</si>
  <si>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</si>
  <si>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</si>
  <si>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</si>
  <si>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</si>
  <si>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</si>
  <si>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</si>
  <si>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</si>
  <si>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</si>
  <si>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</si>
  <si>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</si>
  <si>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</si>
  <si>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</si>
  <si>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</si>
  <si>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</si>
  <si>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</si>
  <si>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</si>
  <si>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</si>
  <si>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</si>
  <si>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</si>
  <si>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</si>
  <si>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</si>
  <si>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</si>
  <si>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</si>
  <si>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</si>
  <si>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</si>
  <si>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</si>
  <si>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</si>
  <si>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</si>
  <si>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</si>
  <si>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</si>
  <si>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</si>
  <si>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AEGEAN LEGEND</t>
  </si>
  <si>
    <t>GRECIA</t>
  </si>
  <si>
    <t>BUQUE TANQUE</t>
  </si>
  <si>
    <t>18 x 28</t>
  </si>
  <si>
    <t>ESTADOS UNIDOS</t>
  </si>
  <si>
    <t>ITALIA</t>
  </si>
  <si>
    <t>MONTIGNY</t>
  </si>
  <si>
    <t>LIBERIA</t>
  </si>
  <si>
    <t>CANADA</t>
  </si>
  <si>
    <t>VIRGO STAR</t>
  </si>
  <si>
    <t>CHINA</t>
  </si>
  <si>
    <t>PETROPAVLOVSK</t>
  </si>
  <si>
    <t>MARAN PLATO</t>
  </si>
  <si>
    <t>ESPAÑA</t>
  </si>
  <si>
    <t>KIOWA SPIRIT</t>
  </si>
  <si>
    <t>BAHAMAS</t>
  </si>
  <si>
    <t>EAGLE AUSTIN</t>
  </si>
  <si>
    <t>SINGAPUR</t>
  </si>
  <si>
    <t>REP. DOMINICANA</t>
  </si>
  <si>
    <t>GODAVARI SIPIRIT</t>
  </si>
  <si>
    <t>EAGLE ANAHEIM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</si>
  <si>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</si>
  <si>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</si>
  <si>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</si>
  <si>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</si>
  <si>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</si>
  <si>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</si>
  <si>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</si>
  <si>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</si>
  <si>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</si>
  <si>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</si>
  <si>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</si>
  <si>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CLIPPER CONCORD</t>
  </si>
  <si>
    <t>BUQUE MOTOR</t>
  </si>
  <si>
    <t>TRIPOLI LIBYA</t>
  </si>
  <si>
    <t>ECO III</t>
  </si>
  <si>
    <t>MEXICANA</t>
  </si>
  <si>
    <t>EBANKS TIDE</t>
  </si>
  <si>
    <t>CHOCA</t>
  </si>
  <si>
    <t>LANCHA DE PASAJE</t>
  </si>
  <si>
    <t>C-ACCLAIM</t>
  </si>
  <si>
    <t>MORGAN CITY</t>
  </si>
  <si>
    <t>UOS CHALLENGER</t>
  </si>
  <si>
    <t>ANTIGUA &amp; BARBUDA</t>
  </si>
  <si>
    <t>REMOLCADOR ABASTECEDOR</t>
  </si>
  <si>
    <t>ER KRISTIANSAND</t>
  </si>
  <si>
    <t>RITA CANDIES</t>
  </si>
  <si>
    <t>ROCA PARTIDA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</si>
</sst>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right"/>
    </xf>
    <xf numFmtId="1" fontId="75" fillId="0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left"/>
    </xf>
    <xf numFmtId="43" fontId="34" fillId="0" borderId="60" xfId="0" applyNumberFormat="1" applyFont="1" applyFill="1" applyBorder="1" applyAlignment="1">
      <alignment horizontal="right"/>
    </xf>
    <xf numFmtId="22" fontId="34" fillId="0" borderId="60" xfId="0" applyNumberFormat="1" applyFont="1" applyFill="1" applyBorder="1" applyAlignment="1">
      <alignment horizontal="center"/>
    </xf>
    <xf numFmtId="22" fontId="34" fillId="0" borderId="61" xfId="0" applyNumberFormat="1" applyFont="1" applyFill="1" applyBorder="1" applyAlignment="1">
      <alignment horizontal="center"/>
    </xf>
    <xf numFmtId="0" fontId="34" fillId="0" borderId="60" xfId="0" applyFont="1" applyFill="1" applyBorder="1" applyAlignment="1">
      <alignment horizontal="left"/>
    </xf>
    <xf numFmtId="0" fontId="76" fillId="0" borderId="62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right"/>
    </xf>
    <xf numFmtId="0" fontId="76" fillId="0" borderId="59" xfId="0" applyFont="1" applyFill="1" applyBorder="1" applyAlignment="1">
      <alignment horizontal="left"/>
    </xf>
    <xf numFmtId="43" fontId="34" fillId="0" borderId="59" xfId="0" applyNumberFormat="1" applyFont="1" applyFill="1" applyBorder="1" applyAlignment="1">
      <alignment horizontal="right"/>
    </xf>
    <xf numFmtId="22" fontId="34" fillId="0" borderId="59" xfId="0" applyNumberFormat="1" applyFont="1" applyFill="1" applyBorder="1" applyAlignment="1">
      <alignment horizontal="center"/>
    </xf>
    <xf numFmtId="22" fontId="34" fillId="0" borderId="6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64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7" fontId="26" fillId="0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6">
      <pane xSplit="1" topLeftCell="K1" activePane="topRight" state="frozen"/>
      <selection pane="topLeft" activeCell="F17" sqref="F17:G17"/>
      <selection pane="topRight" activeCell="K40" sqref="K40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1" width="10.8515625" style="1" customWidth="1"/>
    <col min="12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3" t="s">
        <v>99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ht="13.5" thickBot="1"/>
    <row r="5" spans="1:16" s="98" customFormat="1" ht="34.5" thickBot="1">
      <c r="A5" s="254" t="s">
        <v>0</v>
      </c>
      <c r="B5" s="255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1" t="s">
        <v>2</v>
      </c>
      <c r="B7" s="252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4299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/>
      <c r="M8" s="5"/>
      <c r="N8" s="5"/>
      <c r="O8" s="11">
        <f>SUM(C8:N8)</f>
        <v>3575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/>
      <c r="M9" s="5"/>
      <c r="N9" s="5"/>
      <c r="O9" s="11">
        <f>SUM(C9:N9)</f>
        <v>137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/>
      <c r="M10" s="5"/>
      <c r="N10" s="5"/>
      <c r="O10" s="11">
        <f>SUM(C10:N10)</f>
        <v>505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/>
      <c r="M11" s="5"/>
      <c r="N11" s="5"/>
      <c r="O11" s="11">
        <f>SUM(C11:N11)</f>
        <v>82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1" t="s">
        <v>3</v>
      </c>
      <c r="B13" s="252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4999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/>
      <c r="M14" s="5"/>
      <c r="N14" s="5"/>
      <c r="O14" s="11">
        <f t="shared" si="4"/>
        <v>137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/>
      <c r="M15" s="5"/>
      <c r="N15" s="5"/>
      <c r="O15" s="11">
        <f t="shared" si="4"/>
        <v>961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/>
      <c r="M16" s="5"/>
      <c r="N16" s="5"/>
      <c r="O16" s="11">
        <f t="shared" si="4"/>
        <v>3758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/>
      <c r="M17" s="5"/>
      <c r="N17" s="5"/>
      <c r="O17" s="11">
        <f t="shared" si="4"/>
        <v>61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/>
      <c r="M18" s="5"/>
      <c r="N18" s="5"/>
      <c r="O18" s="11">
        <f t="shared" si="4"/>
        <v>82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1" t="s">
        <v>51</v>
      </c>
      <c r="B21" s="25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8854145.129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6866118.425000001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/>
      <c r="M24" s="94"/>
      <c r="N24" s="94"/>
      <c r="O24" s="16">
        <f t="shared" si="7"/>
        <v>69447.525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10"/>
      <c r="M25" s="110"/>
      <c r="N25" s="125"/>
      <c r="O25" s="16">
        <f t="shared" si="7"/>
        <v>6796670.9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10"/>
      <c r="M26" s="110"/>
      <c r="N26" s="125"/>
      <c r="O26" s="16">
        <f>SUM(C26:N26)</f>
        <v>1652041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/>
      <c r="M27" s="110"/>
      <c r="N27" s="125"/>
      <c r="O27" s="16">
        <f t="shared" si="7"/>
        <v>299182.089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/>
      <c r="M28" s="94"/>
      <c r="N28" s="125"/>
      <c r="O28" s="16">
        <f t="shared" si="7"/>
        <v>16473.588000000003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/>
      <c r="M29" s="94"/>
      <c r="N29" s="125"/>
      <c r="O29" s="16">
        <f t="shared" si="7"/>
        <v>20330.027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8884217.205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/>
      <c r="M32" s="94"/>
      <c r="N32" s="125"/>
      <c r="O32" s="17">
        <f t="shared" si="12"/>
        <v>4938.065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/>
      <c r="M33" s="94"/>
      <c r="N33" s="125"/>
      <c r="O33" s="17">
        <f t="shared" si="12"/>
        <v>5260.0070000000005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/>
      <c r="M36" s="125"/>
      <c r="N36" s="125"/>
      <c r="O36" s="132">
        <f t="shared" si="12"/>
        <v>64793.92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/>
      <c r="M37" s="125"/>
      <c r="N37" s="125"/>
      <c r="O37" s="132">
        <f t="shared" si="12"/>
        <v>1652041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/>
      <c r="M38" s="125"/>
      <c r="N38" s="125"/>
      <c r="O38" s="132">
        <f t="shared" si="12"/>
        <v>35740.678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/>
      <c r="M39" s="128"/>
      <c r="N39" s="128"/>
      <c r="O39" s="132">
        <f t="shared" si="12"/>
        <v>299182.08499999996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/>
      <c r="M40" s="128"/>
      <c r="N40" s="128"/>
      <c r="O40" s="132">
        <f>SUM(C40:N40)</f>
        <v>6822261.45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51" t="s">
        <v>15</v>
      </c>
      <c r="B42" s="252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51" t="s">
        <v>18</v>
      </c>
      <c r="B48" s="252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51" t="s">
        <v>66</v>
      </c>
      <c r="B52" s="252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5613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/>
      <c r="M53" s="23"/>
      <c r="N53" s="23"/>
      <c r="O53" s="22">
        <f>SUM(C53:N53)</f>
        <v>2895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137">
        <v>35</v>
      </c>
      <c r="L54" s="23"/>
      <c r="M54" s="23"/>
      <c r="N54" s="23"/>
      <c r="O54" s="22">
        <f>SUM(C54:N54)</f>
        <v>2718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51" t="s">
        <v>20</v>
      </c>
      <c r="B56" s="252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51" t="s">
        <v>75</v>
      </c>
      <c r="B59" s="252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L1" sqref="L1:N16384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hidden="1" customWidth="1"/>
    <col min="13" max="13" width="10.140625" style="0" hidden="1" customWidth="1"/>
    <col min="14" max="14" width="9.421875" style="0" hidden="1" customWidth="1"/>
    <col min="15" max="15" width="10.7109375" style="0" customWidth="1"/>
  </cols>
  <sheetData>
    <row r="2" spans="2:15" ht="25.5" customHeight="1">
      <c r="B2" s="256" t="s">
        <v>100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/>
      <c r="M5" s="40"/>
      <c r="N5" s="40"/>
      <c r="O5" s="41">
        <f>SUM(C5:N5)</f>
        <v>2025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/>
      <c r="M6" s="40"/>
      <c r="N6" s="40"/>
      <c r="O6" s="41">
        <f aca="true" t="shared" si="0" ref="O6:O12">SUM(C6:N6)</f>
        <v>160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/>
      <c r="M7" s="40"/>
      <c r="N7" s="40"/>
      <c r="O7" s="41">
        <f t="shared" si="0"/>
        <v>22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/>
      <c r="M8" s="40"/>
      <c r="N8" s="40"/>
      <c r="O8" s="41">
        <f t="shared" si="0"/>
        <v>1217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/>
      <c r="M9" s="40"/>
      <c r="N9" s="40"/>
      <c r="O9" s="41">
        <f t="shared" si="0"/>
        <v>61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/>
      <c r="M10" s="40"/>
      <c r="N10" s="40"/>
      <c r="O10" s="41">
        <f t="shared" si="0"/>
        <v>90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3575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56" t="s">
        <v>101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/>
      <c r="M17" s="111"/>
      <c r="N17" s="111"/>
      <c r="O17" s="41">
        <f>SUM(C17:N17)</f>
        <v>147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/>
      <c r="M18" s="112"/>
      <c r="N18" s="112"/>
      <c r="O18" s="41">
        <f aca="true" t="shared" si="3" ref="O18:O25">SUM(C18:N18)</f>
        <v>80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/>
      <c r="M19" s="111"/>
      <c r="N19" s="111"/>
      <c r="O19" s="41">
        <f t="shared" si="3"/>
        <v>7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/>
      <c r="M20" s="111"/>
      <c r="N20" s="111"/>
      <c r="O20" s="41">
        <f t="shared" si="3"/>
        <v>368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/>
      <c r="M21" s="111"/>
      <c r="N21" s="111"/>
      <c r="O21" s="41">
        <f t="shared" si="3"/>
        <v>14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/>
      <c r="M22" s="111"/>
      <c r="N22" s="111"/>
      <c r="O22" s="41">
        <f t="shared" si="3"/>
        <v>23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/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642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56" t="s">
        <v>102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/>
      <c r="M31" s="111"/>
      <c r="N31" s="111"/>
      <c r="O31" s="41">
        <f>SUM(C31:N31)</f>
        <v>82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82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G1" activePane="topRight" state="frozen"/>
      <selection pane="topLeft" activeCell="F17" sqref="F17:G17"/>
      <selection pane="topRight" activeCell="K5" sqref="K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1" width="10.28125" style="38" customWidth="1"/>
    <col min="12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8" t="s">
        <v>103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/>
      <c r="M4" s="113"/>
      <c r="N4" s="113"/>
      <c r="O4" s="52">
        <f>SUM(D4:N4)</f>
        <v>4530675.07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/>
      <c r="M5" s="113"/>
      <c r="N5" s="113"/>
      <c r="O5" s="52">
        <f>SUM(D5:N5)</f>
        <v>1570059.2000000002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6822261.409999999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7" t="s">
        <v>42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18"/>
      <c r="M13" s="118"/>
      <c r="N13" s="118"/>
      <c r="O13" s="67">
        <f>SUM(C13:N13)</f>
        <v>1513868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18"/>
      <c r="M14" s="118"/>
      <c r="N14" s="118"/>
      <c r="O14" s="67">
        <f>SUM(C14:N14)</f>
        <v>108577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18"/>
      <c r="M15" s="118"/>
      <c r="N15" s="118"/>
      <c r="O15" s="67">
        <f>SUM(C15:N15)</f>
        <v>29596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1652041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7" t="s">
        <v>104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16"/>
      <c r="M24" s="116"/>
      <c r="N24" s="116"/>
      <c r="O24" s="77">
        <f>SUM(C24:N24)</f>
        <v>299182.08999999997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299182.08999999997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7" t="s">
        <v>105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/>
      <c r="M31" s="86"/>
      <c r="N31" s="86"/>
      <c r="O31" s="82">
        <f>SUM(C31:N31)</f>
        <v>1099.7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/>
      <c r="M32" s="86"/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/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/>
      <c r="M37" s="81"/>
      <c r="N37" s="81"/>
      <c r="O37" s="82">
        <f t="shared" si="5"/>
        <v>10613.646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73929.056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7" t="s">
        <v>106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/>
      <c r="M44" s="81"/>
      <c r="N44" s="81"/>
      <c r="O44" s="82">
        <f aca="true" t="shared" si="7" ref="O44:O50">SUM(C44:N44)</f>
        <v>2728.8770000000004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/>
      <c r="M45" s="81"/>
      <c r="N45" s="81"/>
      <c r="O45" s="82">
        <f t="shared" si="7"/>
        <v>2521.1200000000003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/>
      <c r="M46" s="84"/>
      <c r="N46" s="84"/>
      <c r="O46" s="82">
        <f t="shared" si="7"/>
        <v>6416.58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/>
      <c r="M49" s="122"/>
      <c r="N49" s="122"/>
      <c r="O49" s="82">
        <f t="shared" si="7"/>
        <v>25127.038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36803.615000000005</v>
      </c>
    </row>
    <row r="51" ht="12">
      <c r="B51" s="63" t="s">
        <v>41</v>
      </c>
    </row>
    <row r="52" spans="2:15" ht="12">
      <c r="B52" s="257" t="s">
        <v>107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/>
      <c r="M55" s="92"/>
      <c r="N55" s="92"/>
      <c r="O55" s="93">
        <f>SUM(C55:N55)</f>
        <v>5613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5613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D22" sqref="D22:E22"/>
    </sheetView>
  </sheetViews>
  <sheetFormatPr defaultColWidth="11.421875" defaultRowHeight="12.75"/>
  <cols>
    <col min="1" max="1" width="28.8515625" style="139" bestFit="1" customWidth="1"/>
    <col min="2" max="2" width="8.00390625" style="139" customWidth="1"/>
    <col min="3" max="3" width="8.140625" style="139" customWidth="1"/>
    <col min="4" max="4" width="9.140625" style="139" customWidth="1"/>
    <col min="5" max="5" width="8.7109375" style="139" customWidth="1"/>
    <col min="6" max="6" width="10.421875" style="139" customWidth="1"/>
    <col min="7" max="7" width="9.28125" style="139" customWidth="1"/>
    <col min="8" max="8" width="9.00390625" style="139" hidden="1" customWidth="1"/>
    <col min="9" max="10" width="12.140625" style="139" bestFit="1" customWidth="1"/>
    <col min="11" max="16384" width="11.421875" style="139" customWidth="1"/>
  </cols>
  <sheetData>
    <row r="1" ht="12.75">
      <c r="E1" s="139" t="s">
        <v>117</v>
      </c>
    </row>
    <row r="2" ht="12.75">
      <c r="E2" s="139" t="s">
        <v>118</v>
      </c>
    </row>
    <row r="3" ht="12.75">
      <c r="K3" s="139" t="s">
        <v>119</v>
      </c>
    </row>
    <row r="4" ht="3" customHeight="1"/>
    <row r="5" spans="1:11" ht="12.75">
      <c r="A5" s="140" t="s">
        <v>120</v>
      </c>
      <c r="B5" s="141" t="s">
        <v>121</v>
      </c>
      <c r="I5" s="142" t="s">
        <v>122</v>
      </c>
      <c r="J5" s="259" t="s">
        <v>93</v>
      </c>
      <c r="K5" s="259"/>
    </row>
    <row r="6" spans="9:11" ht="12.75">
      <c r="I6" s="142" t="s">
        <v>123</v>
      </c>
      <c r="J6" s="259">
        <v>2010</v>
      </c>
      <c r="K6" s="259"/>
    </row>
    <row r="7" ht="15.75" thickBot="1">
      <c r="E7" s="143" t="s">
        <v>124</v>
      </c>
    </row>
    <row r="8" spans="1:12" ht="13.5" thickBot="1">
      <c r="A8" s="260" t="s">
        <v>125</v>
      </c>
      <c r="B8" s="261" t="s">
        <v>5</v>
      </c>
      <c r="C8" s="261"/>
      <c r="D8" s="261"/>
      <c r="E8" s="261"/>
      <c r="F8" s="261"/>
      <c r="G8" s="261"/>
      <c r="I8" s="261" t="s">
        <v>126</v>
      </c>
      <c r="J8" s="261"/>
      <c r="K8" s="261"/>
      <c r="L8" s="142"/>
    </row>
    <row r="9" spans="1:11" ht="13.5" thickBot="1">
      <c r="A9" s="260"/>
      <c r="B9" s="262" t="s">
        <v>16</v>
      </c>
      <c r="C9" s="262"/>
      <c r="D9" s="262" t="s">
        <v>17</v>
      </c>
      <c r="E9" s="262"/>
      <c r="F9" s="262" t="s">
        <v>127</v>
      </c>
      <c r="G9" s="262"/>
      <c r="I9" s="146" t="s">
        <v>128</v>
      </c>
      <c r="J9" s="146" t="s">
        <v>129</v>
      </c>
      <c r="K9" s="146" t="s">
        <v>127</v>
      </c>
    </row>
    <row r="10" spans="1:11" ht="13.5" thickBot="1">
      <c r="A10" s="260"/>
      <c r="B10" s="262" t="s">
        <v>130</v>
      </c>
      <c r="C10" s="262"/>
      <c r="D10" s="262" t="s">
        <v>130</v>
      </c>
      <c r="E10" s="262"/>
      <c r="F10" s="262" t="s">
        <v>131</v>
      </c>
      <c r="G10" s="262"/>
      <c r="I10" s="146" t="s">
        <v>130</v>
      </c>
      <c r="J10" s="146" t="s">
        <v>130</v>
      </c>
      <c r="K10" s="146" t="s">
        <v>131</v>
      </c>
    </row>
    <row r="11" spans="1:11" ht="13.5" thickBot="1">
      <c r="A11" s="147" t="s">
        <v>132</v>
      </c>
      <c r="B11" s="263">
        <v>22.68</v>
      </c>
      <c r="C11" s="264"/>
      <c r="D11" s="265">
        <v>1316.9</v>
      </c>
      <c r="E11" s="265"/>
      <c r="F11" s="266">
        <v>2</v>
      </c>
      <c r="G11" s="266"/>
      <c r="H11" s="142"/>
      <c r="I11" s="148"/>
      <c r="J11" s="148">
        <v>114.61</v>
      </c>
      <c r="K11" s="145">
        <v>3</v>
      </c>
    </row>
    <row r="12" spans="1:11" ht="13.5" thickBot="1">
      <c r="A12" s="149" t="s">
        <v>133</v>
      </c>
      <c r="B12" s="263"/>
      <c r="C12" s="264"/>
      <c r="D12" s="263"/>
      <c r="E12" s="264"/>
      <c r="F12" s="267"/>
      <c r="G12" s="268"/>
      <c r="H12" s="142"/>
      <c r="I12" s="148">
        <v>10090</v>
      </c>
      <c r="J12" s="148">
        <v>154307</v>
      </c>
      <c r="K12" s="150">
        <v>371</v>
      </c>
    </row>
    <row r="13" spans="1:11" ht="13.5" thickBot="1">
      <c r="A13" s="147" t="s">
        <v>134</v>
      </c>
      <c r="B13" s="263"/>
      <c r="C13" s="264"/>
      <c r="D13" s="265"/>
      <c r="E13" s="265"/>
      <c r="F13" s="266"/>
      <c r="G13" s="266"/>
      <c r="I13" s="148"/>
      <c r="J13" s="148"/>
      <c r="K13" s="145"/>
    </row>
    <row r="14" spans="1:11" ht="13.5" thickBot="1">
      <c r="A14" s="147" t="s">
        <v>135</v>
      </c>
      <c r="B14" s="263"/>
      <c r="C14" s="264"/>
      <c r="D14" s="269"/>
      <c r="E14" s="270"/>
      <c r="F14" s="267"/>
      <c r="G14" s="268"/>
      <c r="I14" s="148"/>
      <c r="J14" s="148"/>
      <c r="K14" s="145"/>
    </row>
    <row r="15" spans="1:11" ht="13.5" thickBot="1">
      <c r="A15" s="147" t="s">
        <v>136</v>
      </c>
      <c r="B15" s="271"/>
      <c r="C15" s="271"/>
      <c r="D15" s="272"/>
      <c r="E15" s="273"/>
      <c r="F15" s="266"/>
      <c r="G15" s="266"/>
      <c r="I15" s="148"/>
      <c r="J15" s="148"/>
      <c r="K15" s="145"/>
    </row>
    <row r="16" spans="1:11" ht="13.5" thickBot="1">
      <c r="A16" s="149" t="s">
        <v>137</v>
      </c>
      <c r="B16" s="271"/>
      <c r="C16" s="271"/>
      <c r="D16" s="274"/>
      <c r="E16" s="274"/>
      <c r="F16" s="266"/>
      <c r="G16" s="266"/>
      <c r="H16" s="142"/>
      <c r="I16" s="148"/>
      <c r="J16" s="148">
        <v>1221.7</v>
      </c>
      <c r="K16" s="145">
        <v>3</v>
      </c>
    </row>
    <row r="17" spans="1:11" ht="13.5" thickBot="1">
      <c r="A17" s="149" t="s">
        <v>138</v>
      </c>
      <c r="B17" s="271"/>
      <c r="C17" s="271"/>
      <c r="D17" s="274"/>
      <c r="E17" s="274"/>
      <c r="F17" s="266"/>
      <c r="G17" s="266"/>
      <c r="H17" s="142"/>
      <c r="I17" s="148"/>
      <c r="J17" s="148"/>
      <c r="K17" s="145"/>
    </row>
    <row r="18" spans="1:11" ht="15" customHeight="1" thickBot="1">
      <c r="A18" s="152" t="s">
        <v>139</v>
      </c>
      <c r="B18" s="263"/>
      <c r="C18" s="264"/>
      <c r="D18" s="274"/>
      <c r="E18" s="274"/>
      <c r="F18" s="267"/>
      <c r="G18" s="268"/>
      <c r="H18" s="142"/>
      <c r="I18" s="148">
        <v>306.13</v>
      </c>
      <c r="J18" s="153">
        <v>1584.17</v>
      </c>
      <c r="K18" s="145">
        <v>6</v>
      </c>
    </row>
    <row r="19" spans="1:11" ht="16.5" thickBot="1">
      <c r="A19" s="149" t="s">
        <v>140</v>
      </c>
      <c r="B19" s="274"/>
      <c r="C19" s="274"/>
      <c r="D19" s="274"/>
      <c r="E19" s="274"/>
      <c r="F19" s="267"/>
      <c r="G19" s="268"/>
      <c r="H19" s="154"/>
      <c r="I19" s="148">
        <v>14708.562</v>
      </c>
      <c r="J19" s="153"/>
      <c r="K19" s="145">
        <v>3</v>
      </c>
    </row>
    <row r="20" spans="1:11" ht="13.5" thickBot="1">
      <c r="A20" s="155" t="s">
        <v>141</v>
      </c>
      <c r="B20" s="265">
        <f>SUM(B11:C19)</f>
        <v>22.68</v>
      </c>
      <c r="C20" s="265"/>
      <c r="D20" s="265">
        <f>SUM(D11:E19)</f>
        <v>1316.9</v>
      </c>
      <c r="E20" s="265"/>
      <c r="F20" s="271">
        <f>SUM(F11:G19)</f>
        <v>2</v>
      </c>
      <c r="G20" s="271"/>
      <c r="I20" s="148">
        <f>SUM(I11:I19)</f>
        <v>25104.692</v>
      </c>
      <c r="J20" s="148">
        <f>SUM(J11:J19)</f>
        <v>157227.48</v>
      </c>
      <c r="K20" s="151">
        <f>SUM(K11:K19)</f>
        <v>386</v>
      </c>
    </row>
    <row r="21" spans="1:11" ht="13.5" thickBot="1">
      <c r="A21" s="156"/>
      <c r="B21" s="157"/>
      <c r="C21" s="157"/>
      <c r="D21" s="274"/>
      <c r="E21" s="274"/>
      <c r="F21" s="158"/>
      <c r="G21" s="158"/>
      <c r="I21" s="159"/>
      <c r="J21" s="159"/>
      <c r="K21" s="160"/>
    </row>
    <row r="22" spans="1:11" ht="13.5" thickBot="1">
      <c r="A22" s="161" t="s">
        <v>142</v>
      </c>
      <c r="B22" s="275"/>
      <c r="C22" s="275"/>
      <c r="D22" s="265">
        <v>776083.03</v>
      </c>
      <c r="E22" s="265"/>
      <c r="F22" s="276">
        <v>9</v>
      </c>
      <c r="G22" s="276"/>
      <c r="I22" s="162"/>
      <c r="J22" s="163"/>
      <c r="K22" s="164"/>
    </row>
    <row r="23" spans="1:11" ht="13.5" thickBot="1">
      <c r="A23" s="165" t="s">
        <v>28</v>
      </c>
      <c r="B23" s="277">
        <f>B20+B22</f>
        <v>22.68</v>
      </c>
      <c r="C23" s="277"/>
      <c r="D23" s="277">
        <f>SUM(D22+D20)</f>
        <v>777399.93</v>
      </c>
      <c r="E23" s="277"/>
      <c r="F23" s="278">
        <f>SUM(F22+F20)</f>
        <v>11</v>
      </c>
      <c r="G23" s="278"/>
      <c r="I23" s="167">
        <f>I20</f>
        <v>25104.692</v>
      </c>
      <c r="J23" s="166">
        <f>J20</f>
        <v>157227.48</v>
      </c>
      <c r="K23" s="168">
        <f>K20+K22</f>
        <v>386</v>
      </c>
    </row>
    <row r="24" spans="1:11" ht="5.25" customHeight="1">
      <c r="A24" s="169"/>
      <c r="B24" s="170"/>
      <c r="C24" s="170"/>
      <c r="D24" s="171"/>
      <c r="E24" s="171"/>
      <c r="F24" s="172"/>
      <c r="G24" s="173"/>
      <c r="I24" s="279"/>
      <c r="J24" s="279"/>
      <c r="K24" s="174"/>
    </row>
    <row r="25" ht="13.5" thickBot="1">
      <c r="A25" s="141"/>
    </row>
    <row r="26" spans="1:11" ht="13.5" thickBot="1">
      <c r="A26" s="262"/>
      <c r="B26" s="260" t="s">
        <v>143</v>
      </c>
      <c r="C26" s="260"/>
      <c r="D26" s="260" t="s">
        <v>144</v>
      </c>
      <c r="E26" s="260"/>
      <c r="F26" s="260" t="s">
        <v>131</v>
      </c>
      <c r="G26" s="260"/>
      <c r="H26" s="175"/>
      <c r="J26" s="262" t="s">
        <v>145</v>
      </c>
      <c r="K26" s="262"/>
    </row>
    <row r="27" spans="1:11" ht="26.25" thickBot="1">
      <c r="A27" s="262"/>
      <c r="B27" s="260"/>
      <c r="C27" s="260"/>
      <c r="D27" s="260"/>
      <c r="E27" s="260"/>
      <c r="F27" s="144" t="s">
        <v>146</v>
      </c>
      <c r="G27" s="144" t="s">
        <v>147</v>
      </c>
      <c r="J27" s="147" t="s">
        <v>148</v>
      </c>
      <c r="K27" s="147" t="s">
        <v>149</v>
      </c>
    </row>
    <row r="28" spans="1:11" ht="13.5" thickBot="1">
      <c r="A28" s="147" t="s">
        <v>150</v>
      </c>
      <c r="B28" s="176">
        <v>44</v>
      </c>
      <c r="C28" s="176">
        <v>35</v>
      </c>
      <c r="D28" s="144"/>
      <c r="E28" s="144"/>
      <c r="F28" s="144"/>
      <c r="G28" s="144"/>
      <c r="H28" s="156"/>
      <c r="J28" s="177"/>
      <c r="K28" s="177"/>
    </row>
    <row r="29" spans="1:11" ht="13.5" thickBot="1">
      <c r="A29" s="147" t="s">
        <v>151</v>
      </c>
      <c r="B29" s="147" t="s">
        <v>128</v>
      </c>
      <c r="C29" s="146" t="s">
        <v>129</v>
      </c>
      <c r="D29" s="147" t="s">
        <v>128</v>
      </c>
      <c r="E29" s="147" t="s">
        <v>129</v>
      </c>
      <c r="F29" s="146" t="s">
        <v>128</v>
      </c>
      <c r="G29" s="147" t="s">
        <v>129</v>
      </c>
      <c r="H29" s="156"/>
      <c r="J29" s="156"/>
      <c r="K29" s="156"/>
    </row>
    <row r="30" spans="2:11" ht="13.5" thickBot="1">
      <c r="B30" s="280" t="s">
        <v>143</v>
      </c>
      <c r="C30" s="281"/>
      <c r="D30" s="281"/>
      <c r="E30" s="282"/>
      <c r="F30" s="147"/>
      <c r="G30" s="147"/>
      <c r="H30" s="156"/>
      <c r="J30" s="156"/>
      <c r="K30" s="156"/>
    </row>
    <row r="31" spans="1:11" ht="13.5" thickBot="1">
      <c r="A31" s="283" t="s">
        <v>152</v>
      </c>
      <c r="B31" s="147" t="s">
        <v>153</v>
      </c>
      <c r="C31" s="280" t="s">
        <v>77</v>
      </c>
      <c r="D31" s="282"/>
      <c r="E31" s="280" t="s">
        <v>78</v>
      </c>
      <c r="F31" s="282"/>
      <c r="G31" s="147" t="s">
        <v>28</v>
      </c>
      <c r="H31" s="156"/>
      <c r="J31" s="156"/>
      <c r="K31" s="156"/>
    </row>
    <row r="32" spans="1:11" ht="13.5" thickBot="1">
      <c r="A32" s="284"/>
      <c r="B32" s="146"/>
      <c r="C32" s="280">
        <v>0</v>
      </c>
      <c r="D32" s="282"/>
      <c r="E32" s="280">
        <v>0</v>
      </c>
      <c r="F32" s="282"/>
      <c r="G32" s="145">
        <f>B32+C32+E32</f>
        <v>0</v>
      </c>
      <c r="H32" s="156"/>
      <c r="J32" s="156"/>
      <c r="K32" s="156"/>
    </row>
    <row r="33" s="141" customFormat="1" ht="12.75">
      <c r="A33" s="141" t="s">
        <v>154</v>
      </c>
    </row>
    <row r="34" s="141" customFormat="1" ht="12.75">
      <c r="A34" s="141" t="s">
        <v>155</v>
      </c>
    </row>
    <row r="35" ht="12.75">
      <c r="A35" s="141" t="s">
        <v>23</v>
      </c>
    </row>
    <row r="36" ht="13.5" thickBot="1"/>
    <row r="37" spans="1:7" ht="13.5" thickBot="1">
      <c r="A37" s="288" t="s">
        <v>156</v>
      </c>
      <c r="B37" s="288"/>
      <c r="C37" s="288"/>
      <c r="D37" s="288"/>
      <c r="E37" s="288"/>
      <c r="F37" s="262"/>
      <c r="G37" s="262"/>
    </row>
    <row r="38" spans="1:9" ht="13.5" thickBot="1">
      <c r="A38" s="288" t="s">
        <v>157</v>
      </c>
      <c r="B38" s="288"/>
      <c r="C38" s="288"/>
      <c r="D38" s="288"/>
      <c r="E38" s="288"/>
      <c r="F38" s="262"/>
      <c r="G38" s="262"/>
      <c r="H38" s="139" t="s">
        <v>158</v>
      </c>
      <c r="I38" s="179" t="s">
        <v>159</v>
      </c>
    </row>
    <row r="39" spans="1:9" ht="13.5" thickBot="1">
      <c r="A39" s="178" t="s">
        <v>160</v>
      </c>
      <c r="B39" s="178"/>
      <c r="C39" s="178"/>
      <c r="D39" s="178"/>
      <c r="E39" s="178"/>
      <c r="F39" s="146"/>
      <c r="G39" s="146"/>
      <c r="I39" s="180"/>
    </row>
    <row r="40" spans="1:9" ht="13.5" thickBot="1">
      <c r="A40" s="288" t="s">
        <v>161</v>
      </c>
      <c r="B40" s="288"/>
      <c r="C40" s="288"/>
      <c r="D40" s="288"/>
      <c r="E40" s="288"/>
      <c r="F40" s="262"/>
      <c r="G40" s="262"/>
      <c r="I40" s="180"/>
    </row>
    <row r="41" spans="1:9" ht="13.5" thickBot="1">
      <c r="A41" s="285" t="s">
        <v>162</v>
      </c>
      <c r="B41" s="286"/>
      <c r="C41" s="286"/>
      <c r="D41" s="286"/>
      <c r="E41" s="287"/>
      <c r="F41" s="262"/>
      <c r="G41" s="262"/>
      <c r="H41" s="139" t="s">
        <v>163</v>
      </c>
      <c r="I41" s="179" t="s">
        <v>164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D23" sqref="D23:E23"/>
    </sheetView>
  </sheetViews>
  <sheetFormatPr defaultColWidth="11.421875" defaultRowHeight="12.75"/>
  <cols>
    <col min="1" max="1" width="7.28125" style="139" customWidth="1"/>
    <col min="2" max="2" width="8.421875" style="139" customWidth="1"/>
    <col min="3" max="4" width="11.421875" style="139" customWidth="1"/>
    <col min="5" max="5" width="9.8515625" style="139" customWidth="1"/>
    <col min="6" max="6" width="9.28125" style="139" customWidth="1"/>
    <col min="7" max="7" width="6.140625" style="139" customWidth="1"/>
    <col min="8" max="9" width="11.421875" style="139" customWidth="1"/>
    <col min="10" max="10" width="7.421875" style="139" customWidth="1"/>
    <col min="11" max="11" width="6.8515625" style="139" customWidth="1"/>
    <col min="12" max="13" width="6.421875" style="139" customWidth="1"/>
    <col min="14" max="16384" width="11.421875" style="139" customWidth="1"/>
  </cols>
  <sheetData>
    <row r="1" spans="4:12" ht="12.75">
      <c r="D1" s="139" t="s">
        <v>117</v>
      </c>
      <c r="L1" s="139" t="s">
        <v>165</v>
      </c>
    </row>
    <row r="2" ht="12.75">
      <c r="D2" s="139" t="s">
        <v>166</v>
      </c>
    </row>
    <row r="3" spans="10:13" ht="12.75">
      <c r="J3" s="140" t="s">
        <v>122</v>
      </c>
      <c r="K3" s="289">
        <v>40422</v>
      </c>
      <c r="L3" s="259"/>
      <c r="M3" s="259"/>
    </row>
    <row r="4" spans="10:13" ht="12.75">
      <c r="J4" s="140" t="s">
        <v>123</v>
      </c>
      <c r="K4" s="259">
        <v>2010</v>
      </c>
      <c r="L4" s="259"/>
      <c r="M4" s="259"/>
    </row>
    <row r="5" spans="2:7" ht="12.75">
      <c r="B5" s="139" t="s">
        <v>167</v>
      </c>
      <c r="C5" s="141" t="s">
        <v>168</v>
      </c>
      <c r="G5" s="141" t="s">
        <v>169</v>
      </c>
    </row>
    <row r="6" spans="2:13" ht="13.5" thickBot="1">
      <c r="B6" s="181"/>
      <c r="C6" s="182" t="s">
        <v>16</v>
      </c>
      <c r="D6" s="183"/>
      <c r="E6" s="183"/>
      <c r="F6" s="183"/>
      <c r="G6" s="183"/>
      <c r="H6" s="182" t="s">
        <v>17</v>
      </c>
      <c r="I6" s="183"/>
      <c r="J6" s="183"/>
      <c r="K6" s="183"/>
      <c r="L6" s="183"/>
      <c r="M6" s="184"/>
    </row>
    <row r="7" spans="2:15" ht="13.5" thickBot="1">
      <c r="B7" s="185"/>
      <c r="C7" s="262" t="s">
        <v>170</v>
      </c>
      <c r="D7" s="262"/>
      <c r="E7" s="262"/>
      <c r="F7" s="290" t="s">
        <v>171</v>
      </c>
      <c r="G7" s="290" t="s">
        <v>172</v>
      </c>
      <c r="H7" s="262" t="s">
        <v>170</v>
      </c>
      <c r="I7" s="262"/>
      <c r="J7" s="262"/>
      <c r="K7" s="290" t="s">
        <v>171</v>
      </c>
      <c r="L7" s="290" t="s">
        <v>172</v>
      </c>
      <c r="M7" s="187"/>
      <c r="N7" s="188"/>
      <c r="O7" s="188"/>
    </row>
    <row r="8" spans="2:15" ht="13.5" thickBot="1">
      <c r="B8" s="185"/>
      <c r="C8" s="147" t="s">
        <v>173</v>
      </c>
      <c r="D8" s="147" t="s">
        <v>174</v>
      </c>
      <c r="E8" s="189" t="s">
        <v>114</v>
      </c>
      <c r="F8" s="283"/>
      <c r="G8" s="290"/>
      <c r="H8" s="147" t="s">
        <v>173</v>
      </c>
      <c r="I8" s="147" t="s">
        <v>174</v>
      </c>
      <c r="J8" s="189" t="s">
        <v>114</v>
      </c>
      <c r="K8" s="283"/>
      <c r="L8" s="290"/>
      <c r="M8" s="187"/>
      <c r="N8" s="188"/>
      <c r="O8" s="188"/>
    </row>
    <row r="9" spans="2:15" ht="13.5" thickBot="1">
      <c r="B9" s="185" t="s">
        <v>175</v>
      </c>
      <c r="C9" s="145"/>
      <c r="D9" s="190"/>
      <c r="E9" s="145"/>
      <c r="F9" s="292"/>
      <c r="G9" s="191"/>
      <c r="H9" s="145"/>
      <c r="I9" s="190"/>
      <c r="J9" s="145"/>
      <c r="K9" s="192"/>
      <c r="L9" s="193"/>
      <c r="M9" s="194"/>
      <c r="N9" s="156"/>
      <c r="O9" s="156"/>
    </row>
    <row r="10" spans="2:15" ht="13.5" thickBot="1">
      <c r="B10" s="185" t="s">
        <v>176</v>
      </c>
      <c r="C10" s="145"/>
      <c r="D10" s="147"/>
      <c r="E10" s="195"/>
      <c r="F10" s="293"/>
      <c r="G10" s="147"/>
      <c r="H10" s="145"/>
      <c r="I10" s="147"/>
      <c r="J10" s="196"/>
      <c r="K10" s="197"/>
      <c r="L10" s="198"/>
      <c r="M10" s="194"/>
      <c r="N10" s="156"/>
      <c r="O10" s="156"/>
    </row>
    <row r="11" spans="2:15" ht="12.75">
      <c r="B11" s="185"/>
      <c r="C11" s="199"/>
      <c r="D11" s="156"/>
      <c r="E11" s="199"/>
      <c r="F11" s="200"/>
      <c r="G11" s="156"/>
      <c r="H11" s="199"/>
      <c r="I11" s="156"/>
      <c r="J11" s="199"/>
      <c r="K11" s="199"/>
      <c r="L11" s="156"/>
      <c r="M11" s="194"/>
      <c r="N11" s="156"/>
      <c r="O11" s="156"/>
    </row>
    <row r="12" spans="2:13" ht="12.75">
      <c r="B12" s="185"/>
      <c r="D12" s="141"/>
      <c r="E12" s="141"/>
      <c r="F12" s="141"/>
      <c r="G12" s="141" t="s">
        <v>177</v>
      </c>
      <c r="H12" s="141"/>
      <c r="I12" s="141"/>
      <c r="J12" s="141"/>
      <c r="K12" s="141"/>
      <c r="L12" s="141"/>
      <c r="M12" s="194"/>
    </row>
    <row r="13" spans="2:13" ht="13.5" thickBot="1">
      <c r="B13" s="185"/>
      <c r="C13" s="156" t="s">
        <v>178</v>
      </c>
      <c r="D13" s="156"/>
      <c r="E13" s="156"/>
      <c r="F13" s="156"/>
      <c r="G13" s="156"/>
      <c r="H13" s="156" t="s">
        <v>179</v>
      </c>
      <c r="I13" s="156"/>
      <c r="J13" s="156"/>
      <c r="K13" s="156"/>
      <c r="L13" s="156"/>
      <c r="M13" s="194"/>
    </row>
    <row r="14" spans="2:15" ht="13.5" thickBot="1">
      <c r="B14" s="185"/>
      <c r="C14" s="262" t="s">
        <v>170</v>
      </c>
      <c r="D14" s="262"/>
      <c r="E14" s="262"/>
      <c r="F14" s="290" t="s">
        <v>144</v>
      </c>
      <c r="G14" s="290" t="s">
        <v>172</v>
      </c>
      <c r="H14" s="262" t="s">
        <v>170</v>
      </c>
      <c r="I14" s="262"/>
      <c r="J14" s="262"/>
      <c r="K14" s="290" t="s">
        <v>144</v>
      </c>
      <c r="L14" s="290" t="s">
        <v>172</v>
      </c>
      <c r="M14" s="187"/>
      <c r="N14" s="188"/>
      <c r="O14" s="188"/>
    </row>
    <row r="15" spans="2:15" ht="13.5" thickBot="1">
      <c r="B15" s="185"/>
      <c r="C15" s="147" t="s">
        <v>173</v>
      </c>
      <c r="D15" s="147" t="s">
        <v>174</v>
      </c>
      <c r="E15" s="147" t="s">
        <v>114</v>
      </c>
      <c r="F15" s="290"/>
      <c r="G15" s="290"/>
      <c r="H15" s="147" t="s">
        <v>173</v>
      </c>
      <c r="I15" s="147" t="s">
        <v>174</v>
      </c>
      <c r="J15" s="147" t="s">
        <v>114</v>
      </c>
      <c r="K15" s="290"/>
      <c r="L15" s="290"/>
      <c r="M15" s="187"/>
      <c r="N15" s="188"/>
      <c r="O15" s="188"/>
    </row>
    <row r="16" spans="2:15" ht="13.5" thickBot="1">
      <c r="B16" s="185" t="s">
        <v>180</v>
      </c>
      <c r="C16" s="147"/>
      <c r="D16" s="147"/>
      <c r="E16" s="147"/>
      <c r="F16" s="201"/>
      <c r="G16" s="186"/>
      <c r="H16" s="147"/>
      <c r="I16" s="147"/>
      <c r="J16" s="155"/>
      <c r="K16" s="202"/>
      <c r="L16" s="186"/>
      <c r="M16" s="187"/>
      <c r="N16" s="188"/>
      <c r="O16" s="188"/>
    </row>
    <row r="17" spans="2:15" ht="13.5" thickBot="1">
      <c r="B17" s="185" t="s">
        <v>175</v>
      </c>
      <c r="C17" s="147"/>
      <c r="D17" s="147"/>
      <c r="E17" s="155"/>
      <c r="F17" s="155"/>
      <c r="G17" s="147"/>
      <c r="H17" s="147"/>
      <c r="I17" s="147"/>
      <c r="J17" s="155"/>
      <c r="K17" s="155"/>
      <c r="L17" s="147"/>
      <c r="M17" s="194"/>
      <c r="N17" s="156"/>
      <c r="O17" s="156"/>
    </row>
    <row r="18" spans="2:15" ht="13.5" thickBot="1">
      <c r="B18" s="185" t="s">
        <v>176</v>
      </c>
      <c r="C18" s="147" t="s">
        <v>181</v>
      </c>
      <c r="D18" s="147"/>
      <c r="E18" s="145"/>
      <c r="F18" s="147"/>
      <c r="G18" s="147"/>
      <c r="H18" s="147"/>
      <c r="I18" s="147"/>
      <c r="J18" s="147"/>
      <c r="K18" s="147"/>
      <c r="L18" s="147"/>
      <c r="M18" s="194"/>
      <c r="N18" s="156"/>
      <c r="O18" s="156"/>
    </row>
    <row r="19" spans="2:13" ht="9" customHeight="1">
      <c r="B19" s="18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94"/>
    </row>
    <row r="20" spans="2:13" ht="13.5" thickBot="1">
      <c r="B20" s="185"/>
      <c r="C20" s="156"/>
      <c r="D20" s="156"/>
      <c r="E20" s="294" t="s">
        <v>182</v>
      </c>
      <c r="F20" s="294"/>
      <c r="G20" s="294"/>
      <c r="H20" s="294"/>
      <c r="I20" s="294"/>
      <c r="J20" s="294"/>
      <c r="K20" s="156"/>
      <c r="L20" s="156"/>
      <c r="M20" s="194"/>
    </row>
    <row r="21" spans="2:13" ht="13.5" thickBot="1">
      <c r="B21" s="185"/>
      <c r="C21" s="156"/>
      <c r="D21" s="156"/>
      <c r="E21" s="262" t="s">
        <v>170</v>
      </c>
      <c r="F21" s="262"/>
      <c r="G21" s="262"/>
      <c r="H21" s="262" t="s">
        <v>170</v>
      </c>
      <c r="I21" s="262"/>
      <c r="J21" s="262"/>
      <c r="K21" s="156"/>
      <c r="L21" s="156"/>
      <c r="M21" s="194"/>
    </row>
    <row r="22" spans="2:13" ht="13.5" thickBot="1">
      <c r="B22" s="185"/>
      <c r="C22" s="156"/>
      <c r="E22" s="147" t="s">
        <v>183</v>
      </c>
      <c r="F22" s="147" t="s">
        <v>174</v>
      </c>
      <c r="G22" s="147" t="s">
        <v>114</v>
      </c>
      <c r="H22" s="147" t="s">
        <v>183</v>
      </c>
      <c r="I22" s="147" t="s">
        <v>174</v>
      </c>
      <c r="J22" s="147" t="s">
        <v>114</v>
      </c>
      <c r="K22" s="156"/>
      <c r="L22" s="156"/>
      <c r="M22" s="194"/>
    </row>
    <row r="23" spans="2:13" ht="13.5" thickBot="1">
      <c r="B23" s="185"/>
      <c r="C23" s="156"/>
      <c r="D23" s="156" t="s">
        <v>175</v>
      </c>
      <c r="E23" s="147"/>
      <c r="F23" s="147"/>
      <c r="G23" s="147"/>
      <c r="H23" s="147"/>
      <c r="I23" s="147"/>
      <c r="J23" s="147"/>
      <c r="K23" s="156"/>
      <c r="L23" s="156"/>
      <c r="M23" s="194"/>
    </row>
    <row r="24" spans="2:13" ht="13.5" thickBot="1">
      <c r="B24" s="185"/>
      <c r="C24" s="156"/>
      <c r="D24" s="156" t="s">
        <v>176</v>
      </c>
      <c r="E24" s="147"/>
      <c r="F24" s="147"/>
      <c r="G24" s="147"/>
      <c r="H24" s="147"/>
      <c r="I24" s="147"/>
      <c r="J24" s="147"/>
      <c r="K24" s="156"/>
      <c r="L24" s="156"/>
      <c r="M24" s="194"/>
    </row>
    <row r="25" spans="2:13" ht="9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5"/>
    </row>
    <row r="26" spans="2:13" ht="12.75">
      <c r="B26" s="156"/>
      <c r="C26" s="156"/>
      <c r="D26" s="156"/>
      <c r="E26" s="156"/>
      <c r="F26" s="156"/>
      <c r="G26" s="169" t="s">
        <v>184</v>
      </c>
      <c r="H26" s="156"/>
      <c r="I26" s="156"/>
      <c r="J26" s="156"/>
      <c r="K26" s="156"/>
      <c r="L26" s="156"/>
      <c r="M26" s="156"/>
    </row>
    <row r="27" spans="2:13" ht="13.5" thickBot="1">
      <c r="B27" s="181"/>
      <c r="C27" s="183"/>
      <c r="D27" s="182" t="s">
        <v>16</v>
      </c>
      <c r="E27" s="183"/>
      <c r="F27" s="183"/>
      <c r="G27" s="183"/>
      <c r="H27" s="182" t="s">
        <v>17</v>
      </c>
      <c r="I27" s="183"/>
      <c r="J27" s="183"/>
      <c r="K27" s="183"/>
      <c r="L27" s="183"/>
      <c r="M27" s="184"/>
    </row>
    <row r="28" spans="2:13" ht="13.5" thickBot="1">
      <c r="B28" s="185"/>
      <c r="C28" s="156"/>
      <c r="D28" s="262" t="s">
        <v>170</v>
      </c>
      <c r="E28" s="262"/>
      <c r="F28" s="262"/>
      <c r="G28" s="262" t="s">
        <v>172</v>
      </c>
      <c r="H28" s="262" t="s">
        <v>170</v>
      </c>
      <c r="I28" s="262"/>
      <c r="J28" s="262"/>
      <c r="K28" s="262" t="s">
        <v>172</v>
      </c>
      <c r="L28" s="156"/>
      <c r="M28" s="194"/>
    </row>
    <row r="29" spans="2:13" ht="13.5" thickBot="1">
      <c r="B29" s="185"/>
      <c r="C29" s="156"/>
      <c r="D29" s="147" t="s">
        <v>173</v>
      </c>
      <c r="E29" s="147" t="s">
        <v>174</v>
      </c>
      <c r="F29" s="189" t="s">
        <v>114</v>
      </c>
      <c r="G29" s="291"/>
      <c r="H29" s="147" t="s">
        <v>173</v>
      </c>
      <c r="I29" s="147" t="s">
        <v>174</v>
      </c>
      <c r="J29" s="189" t="s">
        <v>114</v>
      </c>
      <c r="K29" s="291"/>
      <c r="L29" s="156"/>
      <c r="M29" s="194"/>
    </row>
    <row r="30" spans="2:13" ht="13.5" thickBot="1">
      <c r="B30" s="185"/>
      <c r="C30" s="156" t="s">
        <v>185</v>
      </c>
      <c r="D30" s="145"/>
      <c r="E30" s="190"/>
      <c r="F30" s="145"/>
      <c r="G30" s="151"/>
      <c r="H30" s="198"/>
      <c r="I30" s="190"/>
      <c r="J30" s="206"/>
      <c r="K30" s="207"/>
      <c r="L30" s="156"/>
      <c r="M30" s="194"/>
    </row>
    <row r="31" spans="2:13" ht="13.5" thickBot="1">
      <c r="B31" s="185"/>
      <c r="C31" s="156" t="s">
        <v>186</v>
      </c>
      <c r="D31" s="145"/>
      <c r="E31" s="145"/>
      <c r="F31" s="195"/>
      <c r="G31" s="208"/>
      <c r="H31" s="209"/>
      <c r="I31" s="147"/>
      <c r="J31" s="196"/>
      <c r="K31" s="195"/>
      <c r="L31" s="156"/>
      <c r="M31" s="194"/>
    </row>
    <row r="32" spans="2:13" ht="12.75">
      <c r="B32" s="18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94"/>
    </row>
    <row r="33" spans="2:13" ht="13.5" thickBot="1">
      <c r="B33" s="185"/>
      <c r="C33" s="156"/>
      <c r="D33" s="156" t="s">
        <v>178</v>
      </c>
      <c r="E33" s="156"/>
      <c r="F33" s="156"/>
      <c r="G33" s="156"/>
      <c r="H33" s="156" t="s">
        <v>129</v>
      </c>
      <c r="I33" s="156"/>
      <c r="J33" s="156"/>
      <c r="K33" s="156"/>
      <c r="L33" s="156"/>
      <c r="M33" s="194"/>
    </row>
    <row r="34" spans="2:13" ht="13.5" thickBot="1">
      <c r="B34" s="185"/>
      <c r="C34" s="156"/>
      <c r="D34" s="262" t="s">
        <v>170</v>
      </c>
      <c r="E34" s="262"/>
      <c r="F34" s="262"/>
      <c r="G34" s="262" t="s">
        <v>172</v>
      </c>
      <c r="H34" s="262" t="s">
        <v>170</v>
      </c>
      <c r="I34" s="262"/>
      <c r="J34" s="262"/>
      <c r="K34" s="262" t="s">
        <v>172</v>
      </c>
      <c r="L34" s="156"/>
      <c r="M34" s="194"/>
    </row>
    <row r="35" spans="2:13" ht="13.5" thickBot="1">
      <c r="B35" s="185"/>
      <c r="C35" s="156"/>
      <c r="D35" s="147" t="s">
        <v>173</v>
      </c>
      <c r="E35" s="147" t="s">
        <v>174</v>
      </c>
      <c r="F35" s="147" t="s">
        <v>114</v>
      </c>
      <c r="G35" s="262"/>
      <c r="H35" s="147" t="s">
        <v>173</v>
      </c>
      <c r="I35" s="147" t="s">
        <v>174</v>
      </c>
      <c r="J35" s="147" t="s">
        <v>114</v>
      </c>
      <c r="K35" s="262"/>
      <c r="L35" s="156"/>
      <c r="M35" s="194"/>
    </row>
    <row r="36" spans="2:13" ht="13.5" thickBot="1">
      <c r="B36" s="185"/>
      <c r="C36" s="156" t="s">
        <v>185</v>
      </c>
      <c r="D36" s="147"/>
      <c r="E36" s="147"/>
      <c r="F36" s="147"/>
      <c r="G36" s="147"/>
      <c r="H36" s="147"/>
      <c r="I36" s="147"/>
      <c r="J36" s="147"/>
      <c r="K36" s="147"/>
      <c r="L36" s="156"/>
      <c r="M36" s="194"/>
    </row>
    <row r="37" spans="2:13" ht="13.5" thickBot="1">
      <c r="B37" s="185"/>
      <c r="C37" s="156" t="s">
        <v>186</v>
      </c>
      <c r="D37" s="147"/>
      <c r="E37" s="147"/>
      <c r="F37" s="147"/>
      <c r="G37" s="147"/>
      <c r="H37" s="147"/>
      <c r="I37" s="147"/>
      <c r="J37" s="147"/>
      <c r="K37" s="147"/>
      <c r="L37" s="156"/>
      <c r="M37" s="194"/>
    </row>
    <row r="38" spans="2:13" ht="9.75" customHeight="1"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ht="12.75">
      <c r="G39" s="139" t="s">
        <v>187</v>
      </c>
    </row>
    <row r="40" ht="12.75">
      <c r="G40" s="139" t="s">
        <v>188</v>
      </c>
    </row>
    <row r="41" spans="2:13" ht="12.75">
      <c r="B41" s="181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4"/>
    </row>
    <row r="42" spans="2:13" ht="12.75">
      <c r="B42" s="181" t="s">
        <v>189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4"/>
    </row>
    <row r="43" spans="2:13" ht="12.75">
      <c r="B43" s="210"/>
      <c r="C43" s="156"/>
      <c r="D43" s="211" t="s">
        <v>190</v>
      </c>
      <c r="E43" s="156"/>
      <c r="F43" s="156"/>
      <c r="G43" s="156"/>
      <c r="H43" s="156"/>
      <c r="I43" s="156"/>
      <c r="J43" s="156"/>
      <c r="K43" s="156"/>
      <c r="L43" s="156"/>
      <c r="M43" s="194"/>
    </row>
    <row r="44" spans="2:13" ht="12.75">
      <c r="B44" s="203"/>
      <c r="C44" s="204"/>
      <c r="D44" s="212"/>
      <c r="E44" s="204"/>
      <c r="F44" s="204"/>
      <c r="G44" s="204"/>
      <c r="H44" s="204"/>
      <c r="I44" s="204"/>
      <c r="J44" s="204"/>
      <c r="K44" s="204"/>
      <c r="L44" s="204"/>
      <c r="M44" s="205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40" zoomScaleNormal="140" zoomScalePageLayoutView="0" workbookViewId="0" topLeftCell="A1">
      <selection activeCell="D23" sqref="D23:E23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14.421875" style="0" bestFit="1" customWidth="1"/>
  </cols>
  <sheetData>
    <row r="1" spans="1:10" ht="12.75">
      <c r="A1" s="213"/>
      <c r="C1" s="295" t="s">
        <v>191</v>
      </c>
      <c r="D1" s="295"/>
      <c r="E1" s="295"/>
      <c r="F1" s="295"/>
      <c r="G1" s="295"/>
      <c r="H1" s="295"/>
      <c r="I1" s="295"/>
      <c r="J1" s="295"/>
    </row>
    <row r="2" spans="1:12" ht="12.75">
      <c r="A2" s="213"/>
      <c r="C2" s="295" t="s">
        <v>192</v>
      </c>
      <c r="D2" s="295"/>
      <c r="E2" s="295"/>
      <c r="F2" s="295"/>
      <c r="G2" s="295"/>
      <c r="H2" s="295"/>
      <c r="I2" s="295"/>
      <c r="J2" s="295"/>
      <c r="L2" s="215"/>
    </row>
    <row r="3" spans="1:12" ht="12.75">
      <c r="A3" s="213"/>
      <c r="L3" s="215">
        <v>40422</v>
      </c>
    </row>
    <row r="4" spans="1:11" ht="12.75">
      <c r="A4" s="213"/>
      <c r="C4" s="295" t="s">
        <v>193</v>
      </c>
      <c r="D4" s="295"/>
      <c r="E4" s="295"/>
      <c r="F4" s="295"/>
      <c r="G4" s="295"/>
      <c r="H4" s="295"/>
      <c r="I4" s="295"/>
      <c r="J4" s="295"/>
      <c r="K4" s="295"/>
    </row>
    <row r="5" spans="1:11" ht="12.75">
      <c r="A5" s="213"/>
      <c r="C5" s="295" t="s">
        <v>194</v>
      </c>
      <c r="D5" s="295"/>
      <c r="E5" s="295"/>
      <c r="F5" s="295"/>
      <c r="G5" s="295"/>
      <c r="H5" s="295"/>
      <c r="I5" s="295"/>
      <c r="J5" s="295"/>
      <c r="K5" s="295"/>
    </row>
    <row r="6" spans="1:11" ht="13.5" thickBot="1">
      <c r="A6" s="213"/>
      <c r="C6" s="214"/>
      <c r="D6" s="214"/>
      <c r="E6" s="214"/>
      <c r="F6" s="214"/>
      <c r="G6" s="214"/>
      <c r="H6" s="214"/>
      <c r="I6" s="214"/>
      <c r="J6" s="214"/>
      <c r="K6" s="214"/>
    </row>
    <row r="7" spans="1:12" ht="12.75">
      <c r="A7" s="216" t="s">
        <v>195</v>
      </c>
      <c r="B7" s="216" t="s">
        <v>196</v>
      </c>
      <c r="C7" s="217" t="s">
        <v>196</v>
      </c>
      <c r="D7" s="217"/>
      <c r="E7" s="217"/>
      <c r="F7" s="216"/>
      <c r="G7" s="217" t="s">
        <v>197</v>
      </c>
      <c r="H7" s="217" t="s">
        <v>198</v>
      </c>
      <c r="I7" s="217" t="s">
        <v>199</v>
      </c>
      <c r="J7" s="217" t="s">
        <v>200</v>
      </c>
      <c r="K7" s="218"/>
      <c r="L7" s="218"/>
    </row>
    <row r="8" spans="1:12" ht="12.75">
      <c r="A8" s="219" t="s">
        <v>201</v>
      </c>
      <c r="B8" s="219" t="s">
        <v>202</v>
      </c>
      <c r="C8" s="220" t="s">
        <v>203</v>
      </c>
      <c r="D8" s="220" t="s">
        <v>204</v>
      </c>
      <c r="E8" s="220" t="s">
        <v>205</v>
      </c>
      <c r="F8" s="220" t="s">
        <v>206</v>
      </c>
      <c r="G8" s="220" t="s">
        <v>207</v>
      </c>
      <c r="H8" s="220" t="s">
        <v>208</v>
      </c>
      <c r="I8" s="220" t="s">
        <v>209</v>
      </c>
      <c r="J8" s="220" t="s">
        <v>210</v>
      </c>
      <c r="K8" s="220" t="s">
        <v>211</v>
      </c>
      <c r="L8" s="220" t="s">
        <v>212</v>
      </c>
    </row>
    <row r="9" spans="1:13" ht="12.75">
      <c r="A9" s="221">
        <v>1</v>
      </c>
      <c r="B9" s="222" t="s">
        <v>213</v>
      </c>
      <c r="C9" s="222" t="s">
        <v>214</v>
      </c>
      <c r="D9" s="223">
        <v>58243</v>
      </c>
      <c r="E9" s="224">
        <v>234.88</v>
      </c>
      <c r="F9" s="225">
        <v>42</v>
      </c>
      <c r="G9" s="226" t="s">
        <v>215</v>
      </c>
      <c r="H9" s="226" t="s">
        <v>216</v>
      </c>
      <c r="I9" s="227">
        <v>88838.88888888889</v>
      </c>
      <c r="J9" s="228">
        <v>1</v>
      </c>
      <c r="K9" s="229" t="s">
        <v>217</v>
      </c>
      <c r="L9" s="229" t="s">
        <v>218</v>
      </c>
      <c r="M9" s="123"/>
    </row>
    <row r="10" spans="1:13" ht="12.75">
      <c r="A10" s="221">
        <v>2</v>
      </c>
      <c r="B10" s="222" t="s">
        <v>219</v>
      </c>
      <c r="C10" s="222" t="s">
        <v>220</v>
      </c>
      <c r="D10" s="223">
        <v>61991</v>
      </c>
      <c r="E10" s="224">
        <v>240.78</v>
      </c>
      <c r="F10" s="225">
        <v>44</v>
      </c>
      <c r="G10" s="226" t="s">
        <v>215</v>
      </c>
      <c r="H10" s="226" t="s">
        <v>216</v>
      </c>
      <c r="I10" s="227">
        <v>108057.14285714286</v>
      </c>
      <c r="J10" s="228">
        <v>2</v>
      </c>
      <c r="K10" s="229" t="s">
        <v>217</v>
      </c>
      <c r="L10" s="229" t="s">
        <v>221</v>
      </c>
      <c r="M10" s="123"/>
    </row>
    <row r="11" spans="1:12" ht="12.75">
      <c r="A11" s="221">
        <v>3</v>
      </c>
      <c r="B11" s="222" t="s">
        <v>222</v>
      </c>
      <c r="C11" s="222" t="s">
        <v>220</v>
      </c>
      <c r="D11" s="223">
        <v>162863</v>
      </c>
      <c r="E11" s="224">
        <v>320.29</v>
      </c>
      <c r="F11" s="225">
        <v>27</v>
      </c>
      <c r="G11" s="226" t="s">
        <v>215</v>
      </c>
      <c r="H11" s="226" t="s">
        <v>216</v>
      </c>
      <c r="I11" s="227">
        <v>55549.682539682544</v>
      </c>
      <c r="J11" s="228">
        <v>2</v>
      </c>
      <c r="K11" s="229" t="s">
        <v>217</v>
      </c>
      <c r="L11" s="229" t="s">
        <v>223</v>
      </c>
    </row>
    <row r="12" spans="1:13" ht="12.75">
      <c r="A12" s="221">
        <v>4</v>
      </c>
      <c r="B12" s="222" t="s">
        <v>224</v>
      </c>
      <c r="C12" s="222" t="s">
        <v>220</v>
      </c>
      <c r="D12" s="223">
        <v>57683</v>
      </c>
      <c r="E12" s="224">
        <v>240.5</v>
      </c>
      <c r="F12" s="225">
        <v>42</v>
      </c>
      <c r="G12" s="226" t="s">
        <v>215</v>
      </c>
      <c r="H12" s="226" t="s">
        <v>216</v>
      </c>
      <c r="I12" s="227">
        <v>80022.53968253969</v>
      </c>
      <c r="J12" s="228">
        <v>1</v>
      </c>
      <c r="K12" s="229" t="s">
        <v>217</v>
      </c>
      <c r="L12" s="229" t="s">
        <v>217</v>
      </c>
      <c r="M12" s="123"/>
    </row>
    <row r="13" spans="1:13" ht="12.75">
      <c r="A13" s="221">
        <v>5</v>
      </c>
      <c r="B13" s="222" t="s">
        <v>225</v>
      </c>
      <c r="C13" s="222" t="s">
        <v>214</v>
      </c>
      <c r="D13" s="223">
        <v>79890</v>
      </c>
      <c r="E13" s="224">
        <v>274.29</v>
      </c>
      <c r="F13" s="225">
        <v>48</v>
      </c>
      <c r="G13" s="226" t="s">
        <v>215</v>
      </c>
      <c r="H13" s="226" t="s">
        <v>216</v>
      </c>
      <c r="I13" s="227">
        <v>158754.2857142857</v>
      </c>
      <c r="J13" s="228">
        <v>1</v>
      </c>
      <c r="K13" s="229" t="s">
        <v>217</v>
      </c>
      <c r="L13" s="229" t="s">
        <v>226</v>
      </c>
      <c r="M13" s="230"/>
    </row>
    <row r="14" spans="1:13" ht="12.75">
      <c r="A14" s="221">
        <v>6</v>
      </c>
      <c r="B14" s="222" t="s">
        <v>227</v>
      </c>
      <c r="C14" s="222" t="s">
        <v>228</v>
      </c>
      <c r="D14" s="223">
        <v>62619</v>
      </c>
      <c r="E14" s="224">
        <v>249</v>
      </c>
      <c r="F14" s="225">
        <v>44</v>
      </c>
      <c r="G14" s="226" t="s">
        <v>215</v>
      </c>
      <c r="H14" s="226" t="s">
        <v>216</v>
      </c>
      <c r="I14" s="227">
        <v>87991.74603174604</v>
      </c>
      <c r="J14" s="228">
        <v>1</v>
      </c>
      <c r="K14" s="229" t="s">
        <v>217</v>
      </c>
      <c r="L14" s="229" t="s">
        <v>217</v>
      </c>
      <c r="M14" s="230"/>
    </row>
    <row r="15" spans="1:13" ht="12.75">
      <c r="A15" s="221">
        <v>7</v>
      </c>
      <c r="B15" s="222" t="s">
        <v>229</v>
      </c>
      <c r="C15" s="222" t="s">
        <v>230</v>
      </c>
      <c r="D15" s="223">
        <v>58156</v>
      </c>
      <c r="E15" s="224">
        <v>234.88</v>
      </c>
      <c r="F15" s="225">
        <v>42</v>
      </c>
      <c r="G15" s="226" t="s">
        <v>215</v>
      </c>
      <c r="H15" s="226" t="s">
        <v>216</v>
      </c>
      <c r="I15" s="227">
        <v>7926.0317460317465</v>
      </c>
      <c r="J15" s="228">
        <v>2</v>
      </c>
      <c r="K15" s="229" t="s">
        <v>217</v>
      </c>
      <c r="L15" s="229" t="s">
        <v>231</v>
      </c>
      <c r="M15" s="230"/>
    </row>
    <row r="16" spans="1:13" ht="12.75">
      <c r="A16" s="221">
        <v>8</v>
      </c>
      <c r="B16" s="222" t="s">
        <v>232</v>
      </c>
      <c r="C16" s="222" t="s">
        <v>228</v>
      </c>
      <c r="D16" s="223">
        <v>81074</v>
      </c>
      <c r="E16" s="224">
        <v>265.15</v>
      </c>
      <c r="F16" s="225">
        <v>48</v>
      </c>
      <c r="G16" s="226" t="s">
        <v>215</v>
      </c>
      <c r="H16" s="226" t="s">
        <v>216</v>
      </c>
      <c r="I16" s="227">
        <v>158870.6349206349</v>
      </c>
      <c r="J16" s="228">
        <v>1</v>
      </c>
      <c r="K16" s="229" t="s">
        <v>217</v>
      </c>
      <c r="L16" s="229" t="s">
        <v>226</v>
      </c>
      <c r="M16" s="230"/>
    </row>
    <row r="17" spans="1:13" ht="12.75">
      <c r="A17" s="221">
        <v>9</v>
      </c>
      <c r="B17" s="222" t="s">
        <v>233</v>
      </c>
      <c r="C17" s="222" t="s">
        <v>230</v>
      </c>
      <c r="D17" s="223">
        <v>57929</v>
      </c>
      <c r="E17" s="224">
        <v>236.28</v>
      </c>
      <c r="F17" s="225">
        <v>42</v>
      </c>
      <c r="G17" s="226" t="s">
        <v>215</v>
      </c>
      <c r="H17" s="226" t="s">
        <v>216</v>
      </c>
      <c r="I17" s="227">
        <v>30072.06</v>
      </c>
      <c r="J17" s="228">
        <v>2</v>
      </c>
      <c r="K17" s="229" t="s">
        <v>217</v>
      </c>
      <c r="L17" s="229" t="s">
        <v>217</v>
      </c>
      <c r="M17" s="230"/>
    </row>
    <row r="18" ht="12.75">
      <c r="I18" s="231">
        <f>SUM(I9:I17)</f>
        <v>776083.0123809524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148" zoomScaleNormal="148" zoomScalePageLayoutView="0" workbookViewId="0" topLeftCell="D1">
      <selection activeCell="D23" sqref="D23:E23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13"/>
      <c r="D1" s="232"/>
      <c r="E1" s="232"/>
      <c r="F1" s="232"/>
      <c r="G1" s="232"/>
      <c r="H1" s="232"/>
    </row>
    <row r="2" spans="1:10" ht="12.75">
      <c r="A2" s="213"/>
      <c r="B2" s="295" t="s">
        <v>192</v>
      </c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13"/>
      <c r="I3" s="233"/>
      <c r="J3" s="234">
        <v>40422</v>
      </c>
    </row>
    <row r="4" spans="1:10" ht="12.75">
      <c r="A4" s="296" t="s">
        <v>116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3.5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2.75">
      <c r="A6" s="297" t="s">
        <v>234</v>
      </c>
      <c r="B6" s="217" t="s">
        <v>207</v>
      </c>
      <c r="C6" s="217"/>
      <c r="D6" s="235"/>
      <c r="E6" s="217"/>
      <c r="F6" s="217"/>
      <c r="G6" s="217"/>
      <c r="H6" s="299" t="s">
        <v>235</v>
      </c>
      <c r="I6" s="297" t="s">
        <v>236</v>
      </c>
      <c r="J6" s="297" t="s">
        <v>237</v>
      </c>
    </row>
    <row r="7" spans="1:10" ht="12.75">
      <c r="A7" s="298"/>
      <c r="B7" s="220" t="s">
        <v>238</v>
      </c>
      <c r="C7" s="220" t="s">
        <v>203</v>
      </c>
      <c r="D7" s="236" t="s">
        <v>239</v>
      </c>
      <c r="E7" s="220" t="s">
        <v>205</v>
      </c>
      <c r="F7" s="220" t="s">
        <v>206</v>
      </c>
      <c r="G7" s="220" t="s">
        <v>240</v>
      </c>
      <c r="H7" s="300"/>
      <c r="I7" s="298"/>
      <c r="J7" s="298"/>
    </row>
    <row r="8" spans="1:10" s="139" customFormat="1" ht="12.75">
      <c r="A8" s="237">
        <v>1</v>
      </c>
      <c r="B8" s="238" t="s">
        <v>241</v>
      </c>
      <c r="C8" s="239" t="s">
        <v>242</v>
      </c>
      <c r="D8" s="238">
        <v>2537</v>
      </c>
      <c r="E8" s="238">
        <v>67.93</v>
      </c>
      <c r="F8" s="238">
        <v>17</v>
      </c>
      <c r="G8" s="238" t="s">
        <v>243</v>
      </c>
      <c r="H8" s="240">
        <v>393.425</v>
      </c>
      <c r="I8" s="241" t="s">
        <v>168</v>
      </c>
      <c r="J8" s="242" t="s">
        <v>244</v>
      </c>
    </row>
    <row r="9" spans="1:10" s="139" customFormat="1" ht="12.75">
      <c r="A9" s="237">
        <v>2</v>
      </c>
      <c r="B9" s="238" t="s">
        <v>245</v>
      </c>
      <c r="C9" s="243" t="s">
        <v>228</v>
      </c>
      <c r="D9" s="238">
        <v>6714</v>
      </c>
      <c r="E9" s="238">
        <v>100.5</v>
      </c>
      <c r="F9" s="238">
        <v>20</v>
      </c>
      <c r="G9" s="238" t="s">
        <v>246</v>
      </c>
      <c r="H9" s="240">
        <v>1307.917</v>
      </c>
      <c r="I9" s="241" t="s">
        <v>168</v>
      </c>
      <c r="J9" s="242" t="s">
        <v>247</v>
      </c>
    </row>
    <row r="10" spans="1:10" s="139" customFormat="1" ht="12.75">
      <c r="A10" s="237">
        <v>3</v>
      </c>
      <c r="B10" s="238" t="s">
        <v>248</v>
      </c>
      <c r="C10" s="243" t="s">
        <v>249</v>
      </c>
      <c r="D10" s="238">
        <v>7224</v>
      </c>
      <c r="E10" s="238">
        <v>135</v>
      </c>
      <c r="F10" s="238">
        <v>21</v>
      </c>
      <c r="G10" s="238" t="s">
        <v>246</v>
      </c>
      <c r="H10" s="240">
        <v>44.8</v>
      </c>
      <c r="I10" s="241" t="s">
        <v>168</v>
      </c>
      <c r="J10" s="242" t="s">
        <v>244</v>
      </c>
    </row>
    <row r="11" spans="1:10" s="139" customFormat="1" ht="12.75">
      <c r="A11" s="237">
        <v>4</v>
      </c>
      <c r="B11" s="238" t="s">
        <v>250</v>
      </c>
      <c r="C11" s="239" t="s">
        <v>242</v>
      </c>
      <c r="D11" s="238">
        <v>1894</v>
      </c>
      <c r="E11" s="238">
        <v>61.45</v>
      </c>
      <c r="F11" s="238">
        <v>16</v>
      </c>
      <c r="G11" s="238" t="s">
        <v>243</v>
      </c>
      <c r="H11" s="240">
        <v>242</v>
      </c>
      <c r="I11" s="241" t="s">
        <v>168</v>
      </c>
      <c r="J11" s="242" t="s">
        <v>244</v>
      </c>
    </row>
    <row r="12" spans="1:10" s="139" customFormat="1" ht="12.75">
      <c r="A12" s="237">
        <v>5</v>
      </c>
      <c r="B12" s="238" t="s">
        <v>251</v>
      </c>
      <c r="C12" s="239" t="s">
        <v>249</v>
      </c>
      <c r="D12" s="238">
        <v>73.97</v>
      </c>
      <c r="E12" s="238">
        <v>22</v>
      </c>
      <c r="F12" s="238">
        <v>6</v>
      </c>
      <c r="G12" s="238" t="s">
        <v>252</v>
      </c>
      <c r="H12" s="240">
        <v>2</v>
      </c>
      <c r="I12" s="241" t="s">
        <v>168</v>
      </c>
      <c r="J12" s="242" t="s">
        <v>244</v>
      </c>
    </row>
    <row r="13" spans="1:10" s="139" customFormat="1" ht="12.75">
      <c r="A13" s="237">
        <v>6</v>
      </c>
      <c r="B13" s="238" t="s">
        <v>253</v>
      </c>
      <c r="C13" s="239" t="s">
        <v>249</v>
      </c>
      <c r="D13" s="238">
        <v>1200</v>
      </c>
      <c r="E13" s="238">
        <v>53.58</v>
      </c>
      <c r="F13" s="238">
        <v>13</v>
      </c>
      <c r="G13" s="238" t="s">
        <v>243</v>
      </c>
      <c r="H13" s="240">
        <v>31.66</v>
      </c>
      <c r="I13" s="241" t="s">
        <v>254</v>
      </c>
      <c r="J13" s="242" t="s">
        <v>254</v>
      </c>
    </row>
    <row r="14" spans="1:10" s="139" customFormat="1" ht="12.75">
      <c r="A14" s="237">
        <v>7</v>
      </c>
      <c r="B14" s="238" t="s">
        <v>250</v>
      </c>
      <c r="C14" s="239" t="s">
        <v>242</v>
      </c>
      <c r="D14" s="238">
        <v>1894</v>
      </c>
      <c r="E14" s="238">
        <v>61.45</v>
      </c>
      <c r="F14" s="238">
        <v>16</v>
      </c>
      <c r="G14" s="238" t="s">
        <v>243</v>
      </c>
      <c r="H14" s="240">
        <v>987.756</v>
      </c>
      <c r="I14" s="241" t="s">
        <v>168</v>
      </c>
      <c r="J14" s="242" t="s">
        <v>244</v>
      </c>
    </row>
    <row r="15" spans="1:10" s="139" customFormat="1" ht="12.75">
      <c r="A15" s="237">
        <v>8</v>
      </c>
      <c r="B15" s="238" t="s">
        <v>255</v>
      </c>
      <c r="C15" s="238" t="s">
        <v>256</v>
      </c>
      <c r="D15" s="238">
        <v>2922</v>
      </c>
      <c r="E15" s="238">
        <v>76.5</v>
      </c>
      <c r="F15" s="244">
        <v>18</v>
      </c>
      <c r="G15" s="238" t="s">
        <v>257</v>
      </c>
      <c r="H15" s="245">
        <v>320</v>
      </c>
      <c r="I15" s="241" t="s">
        <v>168</v>
      </c>
      <c r="J15" s="242" t="s">
        <v>244</v>
      </c>
    </row>
    <row r="16" spans="1:10" s="139" customFormat="1" ht="12.75">
      <c r="A16" s="237">
        <v>9</v>
      </c>
      <c r="B16" s="238" t="s">
        <v>241</v>
      </c>
      <c r="C16" s="239" t="s">
        <v>242</v>
      </c>
      <c r="D16" s="238">
        <v>2537</v>
      </c>
      <c r="E16" s="238">
        <v>67.93</v>
      </c>
      <c r="F16" s="238">
        <v>17</v>
      </c>
      <c r="G16" s="238" t="s">
        <v>243</v>
      </c>
      <c r="H16" s="240">
        <v>22.679</v>
      </c>
      <c r="I16" s="241" t="s">
        <v>168</v>
      </c>
      <c r="J16" s="242" t="s">
        <v>244</v>
      </c>
    </row>
    <row r="17" spans="1:10" s="139" customFormat="1" ht="12.75">
      <c r="A17" s="237">
        <v>10</v>
      </c>
      <c r="B17" s="238" t="s">
        <v>258</v>
      </c>
      <c r="C17" s="246" t="s">
        <v>256</v>
      </c>
      <c r="D17" s="238">
        <v>2466</v>
      </c>
      <c r="E17" s="238">
        <v>65.89</v>
      </c>
      <c r="F17" s="238">
        <v>17</v>
      </c>
      <c r="G17" s="238" t="s">
        <v>243</v>
      </c>
      <c r="H17" s="240">
        <v>172.2</v>
      </c>
      <c r="I17" s="241" t="s">
        <v>168</v>
      </c>
      <c r="J17" s="242" t="s">
        <v>244</v>
      </c>
    </row>
    <row r="18" spans="1:10" s="139" customFormat="1" ht="12.75">
      <c r="A18" s="237">
        <v>11</v>
      </c>
      <c r="B18" s="238" t="s">
        <v>241</v>
      </c>
      <c r="C18" s="239" t="s">
        <v>242</v>
      </c>
      <c r="D18" s="238">
        <v>2537</v>
      </c>
      <c r="E18" s="238">
        <v>67.93</v>
      </c>
      <c r="F18" s="238">
        <v>17</v>
      </c>
      <c r="G18" s="238" t="s">
        <v>243</v>
      </c>
      <c r="H18" s="240">
        <v>269.284</v>
      </c>
      <c r="I18" s="241" t="s">
        <v>168</v>
      </c>
      <c r="J18" s="242" t="s">
        <v>244</v>
      </c>
    </row>
    <row r="19" spans="1:10" s="139" customFormat="1" ht="12.75">
      <c r="A19" s="237">
        <v>12</v>
      </c>
      <c r="B19" s="238" t="s">
        <v>259</v>
      </c>
      <c r="C19" s="239" t="s">
        <v>242</v>
      </c>
      <c r="D19" s="238">
        <v>1894</v>
      </c>
      <c r="E19" s="238">
        <v>61.45</v>
      </c>
      <c r="F19" s="238">
        <v>16</v>
      </c>
      <c r="G19" s="238" t="s">
        <v>243</v>
      </c>
      <c r="H19" s="240">
        <v>264.8</v>
      </c>
      <c r="I19" s="241" t="s">
        <v>168</v>
      </c>
      <c r="J19" s="242" t="s">
        <v>244</v>
      </c>
    </row>
    <row r="20" spans="1:10" s="139" customFormat="1" ht="12.75">
      <c r="A20" s="237">
        <v>13</v>
      </c>
      <c r="B20" s="238" t="s">
        <v>260</v>
      </c>
      <c r="C20" s="243" t="s">
        <v>242</v>
      </c>
      <c r="D20" s="238">
        <v>1517</v>
      </c>
      <c r="E20" s="238">
        <v>52.73</v>
      </c>
      <c r="F20" s="238">
        <v>14</v>
      </c>
      <c r="G20" s="238" t="s">
        <v>243</v>
      </c>
      <c r="H20" s="240">
        <v>373</v>
      </c>
      <c r="I20" s="241" t="s">
        <v>168</v>
      </c>
      <c r="J20" s="242" t="s">
        <v>244</v>
      </c>
    </row>
    <row r="21" spans="1:10" s="139" customFormat="1" ht="12.75">
      <c r="A21" s="237">
        <v>14</v>
      </c>
      <c r="B21" s="238" t="s">
        <v>241</v>
      </c>
      <c r="C21" s="246" t="s">
        <v>242</v>
      </c>
      <c r="D21" s="238">
        <v>2537</v>
      </c>
      <c r="E21" s="238">
        <v>67.93</v>
      </c>
      <c r="F21" s="238">
        <v>17</v>
      </c>
      <c r="G21" s="238" t="s">
        <v>243</v>
      </c>
      <c r="H21" s="247">
        <v>134.669</v>
      </c>
      <c r="I21" s="248" t="s">
        <v>168</v>
      </c>
      <c r="J21" s="249" t="s">
        <v>244</v>
      </c>
    </row>
    <row r="22" ht="12.75">
      <c r="H22" s="250">
        <f>SUM(H8:H21)</f>
        <v>4566.1900000000005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2010-11-19T20:17:57Z</dcterms:modified>
  <cp:category/>
  <cp:version/>
  <cp:contentType/>
  <cp:contentStatus/>
</cp:coreProperties>
</file>